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附件1民卫十年行动" sheetId="22" r:id="rId1"/>
  </sheets>
  <definedNames>
    <definedName name="_xlnm._FilterDatabase" localSheetId="0" hidden="1">附件1民卫十年行动!$A$5:$U$78</definedName>
    <definedName name="_xlnm.Print_Titles" localSheetId="0">附件1民卫十年行动!$4:$5</definedName>
  </definedNames>
  <calcPr calcId="144525"/>
</workbook>
</file>

<file path=xl/sharedStrings.xml><?xml version="1.0" encoding="utf-8"?>
<sst xmlns="http://schemas.openxmlformats.org/spreadsheetml/2006/main" count="103" uniqueCount="102">
  <si>
    <t>附件1</t>
  </si>
  <si>
    <t>2025年民族地区卫生发展十年行动计划省级补助资金分配表</t>
  </si>
  <si>
    <t>单位：万元</t>
  </si>
  <si>
    <t>地区（单位）</t>
  </si>
  <si>
    <t>卫生人才队伍能力提升</t>
  </si>
  <si>
    <t>卫生健康服务优化提质</t>
  </si>
  <si>
    <t>全民生活普及</t>
  </si>
  <si>
    <t>民族医药传承创新</t>
  </si>
  <si>
    <t>项目管理</t>
  </si>
  <si>
    <t>合计</t>
  </si>
  <si>
    <t>疾控机构专业技术人员进修项目</t>
  </si>
  <si>
    <t>基层医疗机构临床骨干人员进修项目</t>
  </si>
  <si>
    <t>基层医疗机构医疗设备操作人员培训</t>
  </si>
  <si>
    <t>“三州”住院医师业务能力提升项目</t>
  </si>
  <si>
    <t>卫生技术人员执业资格考前培训项目</t>
  </si>
  <si>
    <t>民族地区优秀人才激励项目</t>
  </si>
  <si>
    <t>医疗卫生对口支援“传帮带”工程</t>
  </si>
  <si>
    <t>民族地区区域精神卫生中心建设项目</t>
  </si>
  <si>
    <t>民族地区省级重点专科建设项目</t>
  </si>
  <si>
    <t>州级区域中心实验室建设项目</t>
  </si>
  <si>
    <t>国家乡村振兴重点帮扶县基本设备配置项目</t>
  </si>
  <si>
    <t>县域医共体能力提升项目</t>
  </si>
  <si>
    <t>三州巡回医疗服务能力提升项目</t>
  </si>
  <si>
    <t>血液保障服务能力提升项目</t>
  </si>
  <si>
    <t>预防接种冷链设备更新和补充项目</t>
  </si>
  <si>
    <t>重大传染病能力提升项目</t>
  </si>
  <si>
    <t>涉藏州县基本公共卫生服务补助项目</t>
  </si>
  <si>
    <t>县级中医（民族医）医院能力提升项目</t>
  </si>
  <si>
    <t>民族医药适宜技术研究项目</t>
  </si>
  <si>
    <t>项目综合管理</t>
  </si>
  <si>
    <t>省级小计</t>
  </si>
  <si>
    <t>四川省疾病预防控制中心</t>
  </si>
  <si>
    <t>四川省卫生健康委项目管理中心</t>
  </si>
  <si>
    <t>四川省妇幼保健院</t>
  </si>
  <si>
    <t>四川省人民医院</t>
  </si>
  <si>
    <t>四川省第四人民医院</t>
  </si>
  <si>
    <t>西南医科大学附属医院</t>
  </si>
  <si>
    <t>川北医学院附属医院</t>
  </si>
  <si>
    <t>四川护理职业学院附属医院（四川省第三人民医院）</t>
  </si>
  <si>
    <t>成都中医药大学附属生殖妇幼医院</t>
  </si>
  <si>
    <t>四川护理职业学院</t>
  </si>
  <si>
    <t>成都中医药大学附属医院</t>
  </si>
  <si>
    <t>西南医科大学附属中医医院</t>
  </si>
  <si>
    <t>四川省骨科医院</t>
  </si>
  <si>
    <t>四川省中西医结合医院</t>
  </si>
  <si>
    <t>四川省中医药科学院</t>
  </si>
  <si>
    <t>四川省第二中医医院</t>
  </si>
  <si>
    <t>四川大学华西医院</t>
  </si>
  <si>
    <t>四川大学华西口腔医院</t>
  </si>
  <si>
    <t>西部战区总医院</t>
  </si>
  <si>
    <t>市州小计</t>
  </si>
  <si>
    <t>成都市</t>
  </si>
  <si>
    <t>德阳市</t>
  </si>
  <si>
    <t>绵阳市</t>
  </si>
  <si>
    <t>攀枝花市</t>
  </si>
  <si>
    <t>泸州市</t>
  </si>
  <si>
    <t>广元市</t>
  </si>
  <si>
    <t>乐山市</t>
  </si>
  <si>
    <t>南充市</t>
  </si>
  <si>
    <t>宜宾市</t>
  </si>
  <si>
    <t>达州市</t>
  </si>
  <si>
    <t>雅安市</t>
  </si>
  <si>
    <t>眉山市</t>
  </si>
  <si>
    <t>阿坝州</t>
  </si>
  <si>
    <t>甘孜州</t>
  </si>
  <si>
    <t>凉山州</t>
  </si>
  <si>
    <t>扩权县小计</t>
  </si>
  <si>
    <t>什邡市</t>
  </si>
  <si>
    <t>绵竹市</t>
  </si>
  <si>
    <t>广汉市</t>
  </si>
  <si>
    <t>中江县</t>
  </si>
  <si>
    <t>江油市</t>
  </si>
  <si>
    <t>三台县</t>
  </si>
  <si>
    <t>盐亭县</t>
  </si>
  <si>
    <t>平武县</t>
  </si>
  <si>
    <t>北川县</t>
  </si>
  <si>
    <t>盐边县</t>
  </si>
  <si>
    <t>米易县</t>
  </si>
  <si>
    <t>泸县</t>
  </si>
  <si>
    <t>叙永县</t>
  </si>
  <si>
    <t>古蔺县</t>
  </si>
  <si>
    <t>苍溪县</t>
  </si>
  <si>
    <t>剑阁县</t>
  </si>
  <si>
    <t>峨眉山市</t>
  </si>
  <si>
    <t>夹江县</t>
  </si>
  <si>
    <t>犍为县</t>
  </si>
  <si>
    <t>井研县</t>
  </si>
  <si>
    <t>峨边县</t>
  </si>
  <si>
    <t>马边县</t>
  </si>
  <si>
    <t>兴文县</t>
  </si>
  <si>
    <t>珙县</t>
  </si>
  <si>
    <t>筠连县</t>
  </si>
  <si>
    <t>屏山县</t>
  </si>
  <si>
    <t>宣汉县</t>
  </si>
  <si>
    <t>荥经县</t>
  </si>
  <si>
    <t>宝兴县</t>
  </si>
  <si>
    <t>汉源县</t>
  </si>
  <si>
    <t>石棉县</t>
  </si>
  <si>
    <t>仁寿县</t>
  </si>
  <si>
    <t>洪雅县</t>
  </si>
  <si>
    <t>丹棱县</t>
  </si>
  <si>
    <t>青神县</t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</si>
</sst>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6"/>
      <color rgb="FF000000"/>
      <name val="方正小标宋简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" fillId="0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32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30" borderId="11" applyNumberFormat="0" applyAlignment="0" applyProtection="0">
      <alignment vertical="center"/>
    </xf>
    <xf numFmtId="0" fontId="32" fillId="32" borderId="12" applyNumberFormat="0" applyAlignment="0" applyProtection="0">
      <alignment vertical="center"/>
    </xf>
    <xf numFmtId="0" fontId="34" fillId="33" borderId="1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/>
    <xf numFmtId="0" fontId="17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 shrinkToFit="1"/>
    </xf>
    <xf numFmtId="177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 shrinkToFit="1"/>
    </xf>
    <xf numFmtId="176" fontId="7" fillId="0" borderId="0" xfId="1" applyNumberFormat="1" applyFont="1" applyFill="1" applyAlignment="1" applyProtection="1">
      <alignment horizontal="center" vertical="center" wrapText="1" shrinkToFit="1"/>
    </xf>
    <xf numFmtId="176" fontId="8" fillId="0" borderId="1" xfId="1" applyNumberFormat="1" applyFont="1" applyFill="1" applyBorder="1" applyAlignment="1" applyProtection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8" fillId="0" borderId="3" xfId="1" applyNumberFormat="1" applyFont="1" applyFill="1" applyBorder="1" applyAlignment="1" applyProtection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center" vertical="center" wrapText="1" shrinkToFit="1"/>
    </xf>
    <xf numFmtId="176" fontId="8" fillId="0" borderId="2" xfId="1" applyNumberFormat="1" applyFont="1" applyFill="1" applyBorder="1" applyAlignment="1" applyProtection="1">
      <alignment horizontal="center" vertical="center" wrapText="1" shrinkToFit="1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176" fontId="9" fillId="0" borderId="2" xfId="1" applyNumberFormat="1" applyFont="1" applyFill="1" applyBorder="1" applyAlignment="1" applyProtection="1">
      <alignment horizontal="center" vertical="center" wrapText="1" shrinkToFit="1"/>
    </xf>
    <xf numFmtId="177" fontId="9" fillId="0" borderId="2" xfId="1" applyNumberFormat="1" applyFont="1" applyFill="1" applyBorder="1" applyAlignment="1" applyProtection="1">
      <alignment horizontal="center" vertical="center" wrapText="1" shrinkToFit="1"/>
    </xf>
    <xf numFmtId="176" fontId="10" fillId="0" borderId="2" xfId="1" applyNumberFormat="1" applyFont="1" applyFill="1" applyBorder="1" applyAlignment="1" applyProtection="1">
      <alignment horizontal="center" vertical="center" wrapText="1" shrinkToFit="1"/>
    </xf>
    <xf numFmtId="177" fontId="10" fillId="0" borderId="2" xfId="47" applyNumberFormat="1" applyFont="1" applyFill="1" applyBorder="1" applyAlignment="1" applyProtection="1">
      <alignment horizontal="center" vertical="center" wrapText="1" shrinkToFit="1"/>
    </xf>
    <xf numFmtId="177" fontId="10" fillId="0" borderId="2" xfId="1" applyNumberFormat="1" applyFont="1" applyFill="1" applyBorder="1" applyAlignment="1" applyProtection="1">
      <alignment horizontal="center" vertical="center" wrapText="1" shrinkToFit="1"/>
    </xf>
    <xf numFmtId="177" fontId="11" fillId="0" borderId="2" xfId="0" applyNumberFormat="1" applyFont="1" applyFill="1" applyBorder="1" applyAlignment="1">
      <alignment horizontal="center" vertical="center" wrapText="1" shrinkToFit="1"/>
    </xf>
    <xf numFmtId="176" fontId="10" fillId="0" borderId="2" xfId="47" applyNumberFormat="1" applyFont="1" applyFill="1" applyBorder="1" applyAlignment="1" applyProtection="1">
      <alignment horizontal="center" vertical="center" wrapText="1" shrinkToFit="1"/>
    </xf>
    <xf numFmtId="177" fontId="10" fillId="0" borderId="2" xfId="1" applyNumberFormat="1" applyFont="1" applyFill="1" applyBorder="1" applyAlignment="1" applyProtection="1">
      <alignment horizontal="center" vertical="center" wrapText="1"/>
    </xf>
    <xf numFmtId="177" fontId="12" fillId="0" borderId="2" xfId="1" applyNumberFormat="1" applyFont="1" applyFill="1" applyBorder="1" applyAlignment="1" applyProtection="1">
      <alignment horizontal="center" vertical="center" wrapText="1"/>
    </xf>
    <xf numFmtId="177" fontId="8" fillId="0" borderId="2" xfId="1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 shrinkToFi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177" fontId="12" fillId="2" borderId="2" xfId="47" applyNumberFormat="1" applyFont="1" applyFill="1" applyBorder="1" applyAlignment="1">
      <alignment horizontal="center" vertical="center" wrapText="1" shrinkToFit="1"/>
    </xf>
    <xf numFmtId="177" fontId="12" fillId="2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 shrinkToFi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6" fontId="10" fillId="0" borderId="0" xfId="1" applyNumberFormat="1" applyFont="1" applyFill="1" applyAlignment="1" applyProtection="1">
      <alignment horizontal="center" vertical="center" wrapText="1" shrinkToFit="1"/>
    </xf>
    <xf numFmtId="0" fontId="13" fillId="0" borderId="2" xfId="1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wrapText="1"/>
    </xf>
    <xf numFmtId="177" fontId="10" fillId="0" borderId="2" xfId="0" applyNumberFormat="1" applyFont="1" applyFill="1" applyBorder="1" applyAlignment="1">
      <alignment horizontal="center" vertical="center" wrapText="1" shrinkToFit="1"/>
    </xf>
    <xf numFmtId="0" fontId="0" fillId="0" borderId="0" xfId="0" applyFont="1" applyAlignment="1">
      <alignment vertical="center" wrapText="1"/>
    </xf>
  </cellXfs>
  <cellStyles count="51">
    <cellStyle name="常规" xfId="0" builtinId="0"/>
    <cellStyle name="常规_Sheet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8"/>
  <sheetViews>
    <sheetView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X5" sqref="X5"/>
    </sheetView>
  </sheetViews>
  <sheetFormatPr defaultColWidth="9" defaultRowHeight="14.25"/>
  <cols>
    <col min="1" max="1" width="23.375" style="4" customWidth="1"/>
    <col min="2" max="2" width="7.5" style="5" customWidth="1"/>
    <col min="3" max="3" width="8" style="5" customWidth="1"/>
    <col min="4" max="4" width="7.5" style="6" customWidth="1"/>
    <col min="5" max="5" width="8.5" style="5" customWidth="1"/>
    <col min="6" max="6" width="8.625" style="5" customWidth="1"/>
    <col min="7" max="8" width="7.5" style="5" customWidth="1"/>
    <col min="9" max="9" width="11.5" style="5" customWidth="1"/>
    <col min="10" max="10" width="7.5" style="5" customWidth="1"/>
    <col min="11" max="11" width="9.125" style="5" customWidth="1"/>
    <col min="12" max="12" width="9.25" style="5" customWidth="1"/>
    <col min="13" max="13" width="7.5" style="5" customWidth="1"/>
    <col min="14" max="14" width="9.25" style="5" customWidth="1"/>
    <col min="15" max="15" width="7.5" style="6" customWidth="1"/>
    <col min="16" max="21" width="7.5" style="5" customWidth="1"/>
    <col min="22" max="22" width="8.625" style="7" customWidth="1"/>
    <col min="23" max="23" width="9.375" style="8"/>
    <col min="24" max="25" width="9.375" style="1"/>
    <col min="26" max="16363" width="9" style="1"/>
    <col min="16364" max="16384" width="9" style="9"/>
  </cols>
  <sheetData>
    <row r="1" ht="27" customHeight="1" spans="1:1">
      <c r="A1" s="10" t="s">
        <v>0</v>
      </c>
    </row>
    <row r="2" s="1" customFormat="1" ht="36" customHeight="1" spans="1:2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1" customFormat="1" ht="24" customHeight="1" spans="1:2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37" t="s">
        <v>2</v>
      </c>
      <c r="V3" s="37"/>
    </row>
    <row r="4" s="2" customFormat="1" ht="40" customHeight="1" spans="1:16384">
      <c r="A4" s="12" t="s">
        <v>3</v>
      </c>
      <c r="B4" s="13" t="s">
        <v>4</v>
      </c>
      <c r="C4" s="13"/>
      <c r="D4" s="13"/>
      <c r="E4" s="13"/>
      <c r="F4" s="13"/>
      <c r="G4" s="13"/>
      <c r="H4" s="13"/>
      <c r="I4" s="33" t="s">
        <v>5</v>
      </c>
      <c r="J4" s="34"/>
      <c r="K4" s="34"/>
      <c r="L4" s="34"/>
      <c r="M4" s="34"/>
      <c r="N4" s="34"/>
      <c r="O4" s="34"/>
      <c r="P4" s="34"/>
      <c r="Q4" s="34"/>
      <c r="R4" s="13" t="s">
        <v>6</v>
      </c>
      <c r="S4" s="13" t="s">
        <v>7</v>
      </c>
      <c r="T4" s="13"/>
      <c r="U4" s="38" t="s">
        <v>8</v>
      </c>
      <c r="V4" s="15" t="s">
        <v>9</v>
      </c>
      <c r="W4" s="39"/>
      <c r="XEJ4" s="41"/>
      <c r="XEK4" s="41"/>
      <c r="XEL4" s="41"/>
      <c r="XEM4" s="41"/>
      <c r="XEN4" s="41"/>
      <c r="XEO4" s="41"/>
      <c r="XEP4" s="41"/>
      <c r="XEQ4" s="41"/>
      <c r="XER4" s="41"/>
      <c r="XES4" s="41"/>
      <c r="XET4" s="41"/>
      <c r="XEU4" s="41"/>
      <c r="XEV4" s="41"/>
      <c r="XEW4" s="41"/>
      <c r="XEX4" s="41"/>
      <c r="XEY4" s="41"/>
      <c r="XEZ4" s="41"/>
      <c r="XFA4" s="41"/>
      <c r="XFB4" s="41"/>
      <c r="XFC4" s="41"/>
      <c r="XFD4" s="41"/>
    </row>
    <row r="5" s="2" customFormat="1" ht="85" customHeight="1" spans="1:16384">
      <c r="A5" s="14"/>
      <c r="B5" s="13" t="s">
        <v>10</v>
      </c>
      <c r="C5" s="15" t="s">
        <v>11</v>
      </c>
      <c r="D5" s="13" t="s">
        <v>12</v>
      </c>
      <c r="E5" s="13" t="s">
        <v>13</v>
      </c>
      <c r="F5" s="15" t="s">
        <v>14</v>
      </c>
      <c r="G5" s="15" t="s">
        <v>15</v>
      </c>
      <c r="H5" s="15" t="s">
        <v>16</v>
      </c>
      <c r="I5" s="13" t="s">
        <v>17</v>
      </c>
      <c r="J5" s="15" t="s">
        <v>18</v>
      </c>
      <c r="K5" s="15" t="s">
        <v>19</v>
      </c>
      <c r="L5" s="15" t="s">
        <v>20</v>
      </c>
      <c r="M5" s="15" t="s">
        <v>21</v>
      </c>
      <c r="N5" s="15" t="s">
        <v>22</v>
      </c>
      <c r="O5" s="13" t="s">
        <v>23</v>
      </c>
      <c r="P5" s="15" t="s">
        <v>24</v>
      </c>
      <c r="Q5" s="13" t="s">
        <v>25</v>
      </c>
      <c r="R5" s="13" t="s">
        <v>26</v>
      </c>
      <c r="S5" s="15" t="s">
        <v>27</v>
      </c>
      <c r="T5" s="15" t="s">
        <v>28</v>
      </c>
      <c r="U5" s="15" t="s">
        <v>29</v>
      </c>
      <c r="V5" s="15"/>
      <c r="W5" s="39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  <c r="XEW5" s="41"/>
      <c r="XEX5" s="41"/>
      <c r="XEY5" s="41"/>
      <c r="XEZ5" s="41"/>
      <c r="XFA5" s="41"/>
      <c r="XFB5" s="41"/>
      <c r="XFC5" s="41"/>
      <c r="XFD5" s="41"/>
    </row>
    <row r="6" s="1" customFormat="1" ht="20" customHeight="1" spans="1:23">
      <c r="A6" s="16" t="s">
        <v>9</v>
      </c>
      <c r="B6" s="17">
        <f>SUM(B7:B78)/2</f>
        <v>224</v>
      </c>
      <c r="C6" s="17">
        <f t="shared" ref="C6:V6" si="0">SUM(C7:C78)/2</f>
        <v>214.4</v>
      </c>
      <c r="D6" s="17">
        <f t="shared" si="0"/>
        <v>184.8</v>
      </c>
      <c r="E6" s="17">
        <f t="shared" si="0"/>
        <v>80</v>
      </c>
      <c r="F6" s="17">
        <f t="shared" si="0"/>
        <v>214.5</v>
      </c>
      <c r="G6" s="17">
        <f t="shared" si="0"/>
        <v>200</v>
      </c>
      <c r="H6" s="17">
        <f t="shared" si="0"/>
        <v>1080</v>
      </c>
      <c r="I6" s="17">
        <f t="shared" si="0"/>
        <v>900</v>
      </c>
      <c r="J6" s="17">
        <f t="shared" si="0"/>
        <v>900</v>
      </c>
      <c r="K6" s="17">
        <f t="shared" si="0"/>
        <v>600</v>
      </c>
      <c r="L6" s="17">
        <f t="shared" si="0"/>
        <v>240</v>
      </c>
      <c r="M6" s="17">
        <f t="shared" si="0"/>
        <v>750</v>
      </c>
      <c r="N6" s="17">
        <f t="shared" si="0"/>
        <v>3200</v>
      </c>
      <c r="O6" s="17">
        <f t="shared" si="0"/>
        <v>600</v>
      </c>
      <c r="P6" s="17">
        <f t="shared" si="0"/>
        <v>680</v>
      </c>
      <c r="Q6" s="17">
        <f t="shared" si="0"/>
        <v>2080</v>
      </c>
      <c r="R6" s="17">
        <f t="shared" si="0"/>
        <v>1028</v>
      </c>
      <c r="S6" s="17">
        <f t="shared" si="0"/>
        <v>1700</v>
      </c>
      <c r="T6" s="17">
        <f t="shared" si="0"/>
        <v>100</v>
      </c>
      <c r="U6" s="17">
        <f t="shared" si="0"/>
        <v>24.3</v>
      </c>
      <c r="V6" s="17">
        <f t="shared" si="0"/>
        <v>15000</v>
      </c>
      <c r="W6" s="8"/>
    </row>
    <row r="7" s="1" customFormat="1" ht="20" customHeight="1" spans="1:23">
      <c r="A7" s="18" t="s">
        <v>30</v>
      </c>
      <c r="B7" s="19">
        <f>SUM(B8:B26)</f>
        <v>9.6</v>
      </c>
      <c r="C7" s="19">
        <f t="shared" ref="C7:V7" si="1">SUM(C8:C26)</f>
        <v>214.4</v>
      </c>
      <c r="D7" s="19">
        <f t="shared" si="1"/>
        <v>47.88</v>
      </c>
      <c r="E7" s="19">
        <f t="shared" si="1"/>
        <v>0</v>
      </c>
      <c r="F7" s="19">
        <f t="shared" si="1"/>
        <v>0</v>
      </c>
      <c r="G7" s="19">
        <f t="shared" si="1"/>
        <v>0</v>
      </c>
      <c r="H7" s="19">
        <f t="shared" si="1"/>
        <v>182.4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100</v>
      </c>
      <c r="U7" s="19">
        <f t="shared" si="1"/>
        <v>24.3</v>
      </c>
      <c r="V7" s="19">
        <f t="shared" si="1"/>
        <v>578.58</v>
      </c>
      <c r="W7" s="8"/>
    </row>
    <row r="8" s="1" customFormat="1" ht="20" customHeight="1" spans="1:23">
      <c r="A8" s="20" t="s">
        <v>31</v>
      </c>
      <c r="B8" s="21">
        <v>9.6</v>
      </c>
      <c r="C8" s="22"/>
      <c r="D8" s="23"/>
      <c r="E8" s="23"/>
      <c r="F8" s="22"/>
      <c r="G8" s="22"/>
      <c r="H8" s="22"/>
      <c r="I8" s="22"/>
      <c r="J8" s="22"/>
      <c r="K8" s="22"/>
      <c r="L8" s="22"/>
      <c r="M8" s="22"/>
      <c r="N8" s="22"/>
      <c r="O8" s="35"/>
      <c r="P8" s="23"/>
      <c r="Q8" s="35"/>
      <c r="R8" s="35"/>
      <c r="S8" s="23"/>
      <c r="T8" s="23"/>
      <c r="U8" s="23"/>
      <c r="V8" s="19">
        <f t="shared" ref="V8:V26" si="2">SUM(B8:U8)</f>
        <v>9.6</v>
      </c>
      <c r="W8" s="8"/>
    </row>
    <row r="9" s="1" customFormat="1" ht="30" customHeight="1" spans="1:23">
      <c r="A9" s="24" t="s">
        <v>32</v>
      </c>
      <c r="B9" s="21"/>
      <c r="C9" s="21"/>
      <c r="D9" s="23">
        <v>47.88</v>
      </c>
      <c r="E9" s="23"/>
      <c r="F9" s="21"/>
      <c r="G9" s="21"/>
      <c r="H9" s="21"/>
      <c r="I9" s="21"/>
      <c r="J9" s="21"/>
      <c r="K9" s="35"/>
      <c r="L9" s="35"/>
      <c r="M9" s="35"/>
      <c r="N9" s="21"/>
      <c r="O9" s="35"/>
      <c r="P9" s="23"/>
      <c r="Q9" s="35"/>
      <c r="R9" s="35"/>
      <c r="S9" s="23"/>
      <c r="T9" s="23"/>
      <c r="U9" s="23">
        <v>24.3</v>
      </c>
      <c r="V9" s="19">
        <f t="shared" si="2"/>
        <v>72.18</v>
      </c>
      <c r="W9" s="8"/>
    </row>
    <row r="10" s="1" customFormat="1" ht="20" customHeight="1" spans="1:23">
      <c r="A10" s="24" t="s">
        <v>33</v>
      </c>
      <c r="B10" s="21"/>
      <c r="C10" s="21"/>
      <c r="D10" s="23"/>
      <c r="E10" s="23"/>
      <c r="F10" s="21"/>
      <c r="G10" s="21"/>
      <c r="H10" s="21">
        <v>4.8</v>
      </c>
      <c r="I10" s="21"/>
      <c r="J10" s="21"/>
      <c r="K10" s="21"/>
      <c r="L10" s="21"/>
      <c r="M10" s="21"/>
      <c r="N10" s="21"/>
      <c r="O10" s="35"/>
      <c r="P10" s="23"/>
      <c r="Q10" s="35"/>
      <c r="R10" s="35"/>
      <c r="S10" s="23"/>
      <c r="T10" s="23"/>
      <c r="U10" s="23"/>
      <c r="V10" s="19">
        <f t="shared" si="2"/>
        <v>4.8</v>
      </c>
      <c r="W10" s="8"/>
    </row>
    <row r="11" s="1" customFormat="1" ht="20" customHeight="1" spans="1:23">
      <c r="A11" s="24" t="s">
        <v>34</v>
      </c>
      <c r="B11" s="21"/>
      <c r="C11" s="21"/>
      <c r="D11" s="23"/>
      <c r="E11" s="23"/>
      <c r="F11" s="21"/>
      <c r="G11" s="21"/>
      <c r="H11" s="30">
        <v>7.2</v>
      </c>
      <c r="I11" s="21"/>
      <c r="J11" s="21"/>
      <c r="K11" s="21"/>
      <c r="L11" s="21"/>
      <c r="M11" s="21"/>
      <c r="N11" s="21"/>
      <c r="O11" s="35"/>
      <c r="P11" s="23"/>
      <c r="Q11" s="35"/>
      <c r="R11" s="35"/>
      <c r="S11" s="23"/>
      <c r="T11" s="23"/>
      <c r="U11" s="23"/>
      <c r="V11" s="19">
        <f t="shared" si="2"/>
        <v>7.2</v>
      </c>
      <c r="W11" s="8"/>
    </row>
    <row r="12" s="1" customFormat="1" ht="20" customHeight="1" spans="1:23">
      <c r="A12" s="24" t="s">
        <v>35</v>
      </c>
      <c r="B12" s="21"/>
      <c r="C12" s="21"/>
      <c r="D12" s="23"/>
      <c r="E12" s="23"/>
      <c r="F12" s="21"/>
      <c r="G12" s="21"/>
      <c r="H12" s="30">
        <v>9.6</v>
      </c>
      <c r="I12" s="21"/>
      <c r="J12" s="21"/>
      <c r="K12" s="21"/>
      <c r="L12" s="21"/>
      <c r="M12" s="21"/>
      <c r="N12" s="21"/>
      <c r="O12" s="35"/>
      <c r="P12" s="23"/>
      <c r="Q12" s="35"/>
      <c r="R12" s="35"/>
      <c r="S12" s="23"/>
      <c r="T12" s="23"/>
      <c r="U12" s="23"/>
      <c r="V12" s="19">
        <f t="shared" si="2"/>
        <v>9.6</v>
      </c>
      <c r="W12" s="8"/>
    </row>
    <row r="13" s="1" customFormat="1" ht="20" customHeight="1" spans="1:23">
      <c r="A13" s="24" t="s">
        <v>36</v>
      </c>
      <c r="B13" s="21"/>
      <c r="C13" s="21"/>
      <c r="D13" s="23"/>
      <c r="E13" s="23"/>
      <c r="F13" s="21"/>
      <c r="G13" s="21"/>
      <c r="H13" s="30">
        <v>12</v>
      </c>
      <c r="I13" s="21"/>
      <c r="J13" s="21"/>
      <c r="K13" s="21"/>
      <c r="L13" s="21"/>
      <c r="M13" s="21"/>
      <c r="N13" s="21"/>
      <c r="O13" s="35"/>
      <c r="P13" s="23"/>
      <c r="Q13" s="35"/>
      <c r="R13" s="35"/>
      <c r="S13" s="23"/>
      <c r="T13" s="23"/>
      <c r="U13" s="23"/>
      <c r="V13" s="19">
        <f t="shared" si="2"/>
        <v>12</v>
      </c>
      <c r="W13" s="8"/>
    </row>
    <row r="14" s="1" customFormat="1" ht="20" customHeight="1" spans="1:23">
      <c r="A14" s="24" t="s">
        <v>37</v>
      </c>
      <c r="B14" s="21"/>
      <c r="C14" s="21"/>
      <c r="D14" s="23"/>
      <c r="E14" s="23"/>
      <c r="F14" s="21"/>
      <c r="G14" s="21"/>
      <c r="H14" s="30">
        <v>12</v>
      </c>
      <c r="I14" s="21"/>
      <c r="J14" s="21"/>
      <c r="K14" s="21"/>
      <c r="L14" s="21"/>
      <c r="M14" s="21"/>
      <c r="N14" s="21"/>
      <c r="O14" s="35"/>
      <c r="P14" s="23"/>
      <c r="Q14" s="35"/>
      <c r="R14" s="35"/>
      <c r="S14" s="23"/>
      <c r="T14" s="23"/>
      <c r="U14" s="23"/>
      <c r="V14" s="19">
        <f t="shared" si="2"/>
        <v>12</v>
      </c>
      <c r="W14" s="8"/>
    </row>
    <row r="15" s="1" customFormat="1" ht="30" customHeight="1" spans="1:23">
      <c r="A15" s="24" t="s">
        <v>38</v>
      </c>
      <c r="B15" s="21"/>
      <c r="C15" s="21"/>
      <c r="D15" s="23"/>
      <c r="E15" s="23"/>
      <c r="F15" s="21"/>
      <c r="G15" s="21"/>
      <c r="H15" s="31">
        <v>2.4</v>
      </c>
      <c r="I15" s="21"/>
      <c r="J15" s="21"/>
      <c r="K15" s="35"/>
      <c r="L15" s="35"/>
      <c r="M15" s="35"/>
      <c r="N15" s="21"/>
      <c r="O15" s="35"/>
      <c r="P15" s="23"/>
      <c r="Q15" s="35"/>
      <c r="R15" s="35"/>
      <c r="S15" s="23"/>
      <c r="T15" s="23"/>
      <c r="U15" s="23"/>
      <c r="V15" s="19">
        <f t="shared" si="2"/>
        <v>2.4</v>
      </c>
      <c r="W15" s="8"/>
    </row>
    <row r="16" s="1" customFormat="1" ht="30" customHeight="1" spans="1:23">
      <c r="A16" s="24" t="s">
        <v>39</v>
      </c>
      <c r="B16" s="21"/>
      <c r="C16" s="21"/>
      <c r="D16" s="23"/>
      <c r="E16" s="23"/>
      <c r="F16" s="21"/>
      <c r="G16" s="21"/>
      <c r="H16" s="30">
        <v>2.4</v>
      </c>
      <c r="I16" s="21"/>
      <c r="J16" s="21"/>
      <c r="K16" s="21"/>
      <c r="L16" s="21"/>
      <c r="M16" s="21"/>
      <c r="N16" s="21"/>
      <c r="O16" s="35"/>
      <c r="P16" s="23"/>
      <c r="Q16" s="35"/>
      <c r="R16" s="35"/>
      <c r="S16" s="23"/>
      <c r="T16" s="23"/>
      <c r="U16" s="23"/>
      <c r="V16" s="19">
        <f t="shared" si="2"/>
        <v>2.4</v>
      </c>
      <c r="W16" s="8"/>
    </row>
    <row r="17" s="1" customFormat="1" ht="20" customHeight="1" spans="1:23">
      <c r="A17" s="24" t="s">
        <v>40</v>
      </c>
      <c r="B17" s="21"/>
      <c r="C17" s="21">
        <v>214.4</v>
      </c>
      <c r="D17" s="23"/>
      <c r="E17" s="23"/>
      <c r="F17" s="21"/>
      <c r="G17" s="21"/>
      <c r="H17" s="21"/>
      <c r="I17" s="21"/>
      <c r="J17" s="21"/>
      <c r="K17" s="35"/>
      <c r="L17" s="35"/>
      <c r="M17" s="35"/>
      <c r="N17" s="21"/>
      <c r="O17" s="35"/>
      <c r="P17" s="23"/>
      <c r="Q17" s="35"/>
      <c r="R17" s="35"/>
      <c r="S17" s="23"/>
      <c r="T17" s="23"/>
      <c r="U17" s="23"/>
      <c r="V17" s="19">
        <f t="shared" si="2"/>
        <v>214.4</v>
      </c>
      <c r="W17" s="8"/>
    </row>
    <row r="18" s="1" customFormat="1" ht="20" customHeight="1" spans="1:23">
      <c r="A18" s="24" t="s">
        <v>41</v>
      </c>
      <c r="B18" s="21"/>
      <c r="C18" s="21"/>
      <c r="D18" s="23"/>
      <c r="E18" s="23"/>
      <c r="F18" s="21"/>
      <c r="G18" s="21"/>
      <c r="H18" s="30">
        <v>48</v>
      </c>
      <c r="I18" s="21"/>
      <c r="J18" s="21"/>
      <c r="K18" s="21"/>
      <c r="L18" s="21"/>
      <c r="M18" s="21"/>
      <c r="N18" s="21"/>
      <c r="O18" s="35"/>
      <c r="P18" s="23"/>
      <c r="Q18" s="35"/>
      <c r="R18" s="35"/>
      <c r="S18" s="23"/>
      <c r="T18" s="23"/>
      <c r="U18" s="23"/>
      <c r="V18" s="19">
        <f t="shared" si="2"/>
        <v>48</v>
      </c>
      <c r="W18" s="8"/>
    </row>
    <row r="19" s="1" customFormat="1" ht="20" customHeight="1" spans="1:23">
      <c r="A19" s="24" t="s">
        <v>42</v>
      </c>
      <c r="B19" s="21"/>
      <c r="C19" s="21"/>
      <c r="D19" s="23"/>
      <c r="E19" s="23"/>
      <c r="F19" s="21"/>
      <c r="G19" s="21"/>
      <c r="H19" s="30">
        <v>16.8</v>
      </c>
      <c r="I19" s="21"/>
      <c r="J19" s="21"/>
      <c r="K19" s="35"/>
      <c r="L19" s="35"/>
      <c r="M19" s="35"/>
      <c r="N19" s="21"/>
      <c r="O19" s="35"/>
      <c r="P19" s="23"/>
      <c r="Q19" s="35"/>
      <c r="R19" s="35"/>
      <c r="S19" s="23"/>
      <c r="T19" s="23"/>
      <c r="U19" s="23"/>
      <c r="V19" s="19">
        <f t="shared" si="2"/>
        <v>16.8</v>
      </c>
      <c r="W19" s="8"/>
    </row>
    <row r="20" s="1" customFormat="1" ht="20" customHeight="1" spans="1:23">
      <c r="A20" s="24" t="s">
        <v>43</v>
      </c>
      <c r="B20" s="21"/>
      <c r="C20" s="21"/>
      <c r="D20" s="23"/>
      <c r="E20" s="23"/>
      <c r="F20" s="21"/>
      <c r="G20" s="21"/>
      <c r="H20" s="30">
        <v>14.4</v>
      </c>
      <c r="I20" s="21"/>
      <c r="J20" s="21"/>
      <c r="K20" s="21"/>
      <c r="L20" s="21"/>
      <c r="M20" s="21"/>
      <c r="N20" s="21"/>
      <c r="O20" s="35"/>
      <c r="P20" s="23"/>
      <c r="Q20" s="35"/>
      <c r="R20" s="35"/>
      <c r="S20" s="23"/>
      <c r="T20" s="23"/>
      <c r="U20" s="23"/>
      <c r="V20" s="19">
        <f t="shared" si="2"/>
        <v>14.4</v>
      </c>
      <c r="W20" s="8"/>
    </row>
    <row r="21" s="1" customFormat="1" ht="20" customHeight="1" spans="1:23">
      <c r="A21" s="24" t="s">
        <v>44</v>
      </c>
      <c r="B21" s="21"/>
      <c r="C21" s="21"/>
      <c r="D21" s="23"/>
      <c r="E21" s="23"/>
      <c r="F21" s="21"/>
      <c r="G21" s="21"/>
      <c r="H21" s="30">
        <v>7.2</v>
      </c>
      <c r="I21" s="21"/>
      <c r="J21" s="21"/>
      <c r="K21" s="21"/>
      <c r="L21" s="21"/>
      <c r="M21" s="21"/>
      <c r="N21" s="21"/>
      <c r="O21" s="35"/>
      <c r="P21" s="23"/>
      <c r="Q21" s="35"/>
      <c r="R21" s="35"/>
      <c r="S21" s="23"/>
      <c r="T21" s="23"/>
      <c r="U21" s="23"/>
      <c r="V21" s="19">
        <f t="shared" si="2"/>
        <v>7.2</v>
      </c>
      <c r="W21" s="8"/>
    </row>
    <row r="22" s="1" customFormat="1" ht="20" customHeight="1" spans="1:23">
      <c r="A22" s="24" t="s">
        <v>45</v>
      </c>
      <c r="B22" s="21"/>
      <c r="C22" s="21"/>
      <c r="D22" s="23"/>
      <c r="E22" s="23"/>
      <c r="F22" s="21"/>
      <c r="G22" s="21"/>
      <c r="H22" s="21"/>
      <c r="I22" s="35"/>
      <c r="J22" s="21"/>
      <c r="K22" s="35"/>
      <c r="L22" s="35"/>
      <c r="M22" s="35"/>
      <c r="N22" s="21"/>
      <c r="O22" s="35"/>
      <c r="P22" s="23"/>
      <c r="Q22" s="35"/>
      <c r="R22" s="35"/>
      <c r="S22" s="23"/>
      <c r="T22" s="23">
        <v>100</v>
      </c>
      <c r="U22" s="23"/>
      <c r="V22" s="19">
        <f t="shared" si="2"/>
        <v>100</v>
      </c>
      <c r="W22" s="8"/>
    </row>
    <row r="23" s="1" customFormat="1" ht="20" customHeight="1" spans="1:23">
      <c r="A23" s="24" t="s">
        <v>46</v>
      </c>
      <c r="B23" s="21"/>
      <c r="C23" s="21"/>
      <c r="D23" s="23"/>
      <c r="E23" s="23"/>
      <c r="F23" s="21"/>
      <c r="G23" s="21"/>
      <c r="H23" s="30">
        <v>16.8</v>
      </c>
      <c r="I23" s="21"/>
      <c r="J23" s="21"/>
      <c r="K23" s="21"/>
      <c r="L23" s="21"/>
      <c r="M23" s="21"/>
      <c r="N23" s="21"/>
      <c r="O23" s="35"/>
      <c r="P23" s="23"/>
      <c r="Q23" s="35"/>
      <c r="R23" s="35"/>
      <c r="S23" s="23"/>
      <c r="T23" s="23"/>
      <c r="U23" s="23"/>
      <c r="V23" s="19">
        <f t="shared" si="2"/>
        <v>16.8</v>
      </c>
      <c r="W23" s="8"/>
    </row>
    <row r="24" s="1" customFormat="1" ht="20" customHeight="1" spans="1:23">
      <c r="A24" s="24" t="s">
        <v>47</v>
      </c>
      <c r="B24" s="21"/>
      <c r="C24" s="21"/>
      <c r="D24" s="23"/>
      <c r="E24" s="23"/>
      <c r="F24" s="21"/>
      <c r="G24" s="21"/>
      <c r="H24" s="30">
        <v>19.2</v>
      </c>
      <c r="I24" s="21"/>
      <c r="J24" s="21"/>
      <c r="K24" s="21"/>
      <c r="L24" s="21"/>
      <c r="M24" s="21"/>
      <c r="N24" s="21"/>
      <c r="O24" s="35"/>
      <c r="P24" s="23"/>
      <c r="Q24" s="35"/>
      <c r="R24" s="35"/>
      <c r="S24" s="23"/>
      <c r="T24" s="23"/>
      <c r="U24" s="23"/>
      <c r="V24" s="19">
        <f t="shared" si="2"/>
        <v>19.2</v>
      </c>
      <c r="W24" s="8"/>
    </row>
    <row r="25" s="1" customFormat="1" ht="20" customHeight="1" spans="1:23">
      <c r="A25" s="24" t="s">
        <v>48</v>
      </c>
      <c r="B25" s="21"/>
      <c r="C25" s="21"/>
      <c r="D25" s="23"/>
      <c r="E25" s="23"/>
      <c r="F25" s="21"/>
      <c r="G25" s="21"/>
      <c r="H25" s="30">
        <v>2.4</v>
      </c>
      <c r="I25" s="21"/>
      <c r="J25" s="21"/>
      <c r="K25" s="21"/>
      <c r="L25" s="21"/>
      <c r="M25" s="21"/>
      <c r="N25" s="21"/>
      <c r="O25" s="35"/>
      <c r="P25" s="23"/>
      <c r="Q25" s="35"/>
      <c r="R25" s="35"/>
      <c r="S25" s="23"/>
      <c r="T25" s="23"/>
      <c r="U25" s="23"/>
      <c r="V25" s="19">
        <f t="shared" si="2"/>
        <v>2.4</v>
      </c>
      <c r="W25" s="8"/>
    </row>
    <row r="26" s="1" customFormat="1" ht="20" customHeight="1" spans="1:23">
      <c r="A26" s="24" t="s">
        <v>49</v>
      </c>
      <c r="B26" s="21"/>
      <c r="C26" s="21"/>
      <c r="D26" s="23"/>
      <c r="E26" s="23"/>
      <c r="F26" s="21"/>
      <c r="G26" s="21"/>
      <c r="H26" s="31">
        <v>7.2</v>
      </c>
      <c r="I26" s="21"/>
      <c r="J26" s="21"/>
      <c r="K26" s="35"/>
      <c r="L26" s="35"/>
      <c r="M26" s="35"/>
      <c r="N26" s="21"/>
      <c r="O26" s="35"/>
      <c r="P26" s="23"/>
      <c r="Q26" s="35"/>
      <c r="R26" s="35"/>
      <c r="S26" s="23"/>
      <c r="T26" s="23"/>
      <c r="U26" s="23"/>
      <c r="V26" s="19">
        <f t="shared" si="2"/>
        <v>7.2</v>
      </c>
      <c r="W26" s="8"/>
    </row>
    <row r="27" s="1" customFormat="1" ht="20" customHeight="1" spans="1:23">
      <c r="A27" s="18" t="s">
        <v>50</v>
      </c>
      <c r="B27" s="19">
        <f>SUM(B28:B42)</f>
        <v>214.4</v>
      </c>
      <c r="C27" s="19">
        <f t="shared" ref="C27:V27" si="3">SUM(C28:C42)</f>
        <v>0</v>
      </c>
      <c r="D27" s="19">
        <f t="shared" si="3"/>
        <v>136.92</v>
      </c>
      <c r="E27" s="19">
        <f t="shared" si="3"/>
        <v>80</v>
      </c>
      <c r="F27" s="19">
        <f t="shared" si="3"/>
        <v>214.5</v>
      </c>
      <c r="G27" s="19">
        <f t="shared" si="3"/>
        <v>164</v>
      </c>
      <c r="H27" s="19">
        <f t="shared" si="3"/>
        <v>717.6</v>
      </c>
      <c r="I27" s="19">
        <f t="shared" si="3"/>
        <v>900</v>
      </c>
      <c r="J27" s="19">
        <f t="shared" si="3"/>
        <v>900</v>
      </c>
      <c r="K27" s="19">
        <f t="shared" si="3"/>
        <v>600</v>
      </c>
      <c r="L27" s="19">
        <f t="shared" si="3"/>
        <v>240</v>
      </c>
      <c r="M27" s="19">
        <f t="shared" si="3"/>
        <v>600</v>
      </c>
      <c r="N27" s="19">
        <f t="shared" si="3"/>
        <v>3200</v>
      </c>
      <c r="O27" s="19">
        <f t="shared" si="3"/>
        <v>600</v>
      </c>
      <c r="P27" s="19">
        <f t="shared" si="3"/>
        <v>602</v>
      </c>
      <c r="Q27" s="19">
        <f t="shared" si="3"/>
        <v>2080</v>
      </c>
      <c r="R27" s="19">
        <f t="shared" si="3"/>
        <v>1028</v>
      </c>
      <c r="S27" s="19">
        <f t="shared" si="3"/>
        <v>1500</v>
      </c>
      <c r="T27" s="19">
        <f t="shared" si="3"/>
        <v>0</v>
      </c>
      <c r="U27" s="19">
        <f t="shared" si="3"/>
        <v>0</v>
      </c>
      <c r="V27" s="19">
        <f t="shared" si="3"/>
        <v>13777.42</v>
      </c>
      <c r="W27" s="8"/>
    </row>
    <row r="28" s="3" customFormat="1" ht="20" customHeight="1" spans="1:16383">
      <c r="A28" s="20" t="s">
        <v>51</v>
      </c>
      <c r="B28" s="25"/>
      <c r="C28" s="25"/>
      <c r="D28" s="23"/>
      <c r="E28" s="23"/>
      <c r="F28" s="25"/>
      <c r="G28" s="25"/>
      <c r="H28" s="25">
        <v>432</v>
      </c>
      <c r="I28" s="25"/>
      <c r="J28" s="25"/>
      <c r="K28" s="25"/>
      <c r="L28" s="25"/>
      <c r="M28" s="25"/>
      <c r="N28" s="25"/>
      <c r="O28" s="35"/>
      <c r="P28" s="23"/>
      <c r="Q28" s="35"/>
      <c r="R28" s="35"/>
      <c r="S28" s="23"/>
      <c r="T28" s="23"/>
      <c r="U28" s="23"/>
      <c r="V28" s="19">
        <f t="shared" ref="V28:V42" si="4">SUM(B28:U28)</f>
        <v>432</v>
      </c>
      <c r="W28" s="40"/>
      <c r="XEJ28" s="42"/>
      <c r="XEK28" s="42"/>
      <c r="XEL28" s="42"/>
      <c r="XEM28" s="42"/>
      <c r="XEN28" s="42"/>
      <c r="XEO28" s="42"/>
      <c r="XEP28" s="42"/>
      <c r="XEQ28" s="42"/>
      <c r="XER28" s="42"/>
      <c r="XES28" s="42"/>
      <c r="XET28" s="42"/>
      <c r="XEU28" s="42"/>
      <c r="XEV28" s="42"/>
      <c r="XEW28" s="42"/>
      <c r="XEX28" s="42"/>
      <c r="XEY28" s="42"/>
      <c r="XEZ28" s="42"/>
      <c r="XFA28" s="42"/>
      <c r="XFB28" s="42"/>
      <c r="XFC28" s="42"/>
    </row>
    <row r="29" s="3" customFormat="1" ht="20" customHeight="1" spans="1:16383">
      <c r="A29" s="20" t="s">
        <v>52</v>
      </c>
      <c r="B29" s="25"/>
      <c r="C29" s="25"/>
      <c r="D29" s="23"/>
      <c r="E29" s="23"/>
      <c r="F29" s="23"/>
      <c r="G29" s="23"/>
      <c r="H29" s="25">
        <v>38.4</v>
      </c>
      <c r="I29" s="25"/>
      <c r="J29" s="25"/>
      <c r="K29" s="25"/>
      <c r="L29" s="25"/>
      <c r="M29" s="25"/>
      <c r="N29" s="25"/>
      <c r="O29" s="35"/>
      <c r="P29" s="23"/>
      <c r="Q29" s="35"/>
      <c r="R29" s="35"/>
      <c r="S29" s="23"/>
      <c r="T29" s="23"/>
      <c r="U29" s="23"/>
      <c r="V29" s="19">
        <f t="shared" si="4"/>
        <v>38.4</v>
      </c>
      <c r="W29" s="40"/>
      <c r="XEJ29" s="42"/>
      <c r="XEK29" s="42"/>
      <c r="XEL29" s="42"/>
      <c r="XEM29" s="42"/>
      <c r="XEN29" s="42"/>
      <c r="XEO29" s="42"/>
      <c r="XEP29" s="42"/>
      <c r="XEQ29" s="42"/>
      <c r="XER29" s="42"/>
      <c r="XES29" s="42"/>
      <c r="XET29" s="42"/>
      <c r="XEU29" s="42"/>
      <c r="XEV29" s="42"/>
      <c r="XEW29" s="42"/>
      <c r="XEX29" s="42"/>
      <c r="XEY29" s="42"/>
      <c r="XEZ29" s="42"/>
      <c r="XFA29" s="42"/>
      <c r="XFB29" s="42"/>
      <c r="XFC29" s="42"/>
    </row>
    <row r="30" s="3" customFormat="1" ht="20" customHeight="1" spans="1:16383">
      <c r="A30" s="20" t="s">
        <v>53</v>
      </c>
      <c r="B30" s="26">
        <v>6.4</v>
      </c>
      <c r="C30" s="25"/>
      <c r="D30" s="23"/>
      <c r="E30" s="23"/>
      <c r="F30" s="23"/>
      <c r="G30" s="23"/>
      <c r="H30" s="25">
        <v>84</v>
      </c>
      <c r="I30" s="25"/>
      <c r="J30" s="25"/>
      <c r="K30" s="25"/>
      <c r="L30" s="25"/>
      <c r="M30" s="25"/>
      <c r="N30" s="25"/>
      <c r="O30" s="35"/>
      <c r="P30" s="23"/>
      <c r="Q30" s="35"/>
      <c r="R30" s="35"/>
      <c r="S30" s="23"/>
      <c r="T30" s="23"/>
      <c r="U30" s="23"/>
      <c r="V30" s="19">
        <f t="shared" si="4"/>
        <v>90.4</v>
      </c>
      <c r="W30" s="40"/>
      <c r="XEJ30" s="42"/>
      <c r="XEK30" s="42"/>
      <c r="XEL30" s="42"/>
      <c r="XEM30" s="42"/>
      <c r="XEN30" s="42"/>
      <c r="XEO30" s="42"/>
      <c r="XEP30" s="42"/>
      <c r="XEQ30" s="42"/>
      <c r="XER30" s="42"/>
      <c r="XES30" s="42"/>
      <c r="XET30" s="42"/>
      <c r="XEU30" s="42"/>
      <c r="XEV30" s="42"/>
      <c r="XEW30" s="42"/>
      <c r="XEX30" s="42"/>
      <c r="XEY30" s="42"/>
      <c r="XEZ30" s="42"/>
      <c r="XFA30" s="42"/>
      <c r="XFB30" s="42"/>
      <c r="XFC30" s="42"/>
    </row>
    <row r="31" s="3" customFormat="1" ht="20" customHeight="1" spans="1:16383">
      <c r="A31" s="20" t="s">
        <v>54</v>
      </c>
      <c r="B31" s="23">
        <v>9.6</v>
      </c>
      <c r="C31" s="25"/>
      <c r="D31" s="23"/>
      <c r="E31" s="23"/>
      <c r="F31" s="23"/>
      <c r="G31" s="23">
        <v>2</v>
      </c>
      <c r="H31" s="25"/>
      <c r="I31" s="25"/>
      <c r="J31" s="25"/>
      <c r="K31" s="25"/>
      <c r="L31" s="25"/>
      <c r="M31" s="25"/>
      <c r="N31" s="25"/>
      <c r="O31" s="35"/>
      <c r="P31" s="23">
        <v>11.4</v>
      </c>
      <c r="Q31" s="35"/>
      <c r="R31" s="35"/>
      <c r="S31" s="23"/>
      <c r="T31" s="23"/>
      <c r="U31" s="23"/>
      <c r="V31" s="19">
        <f t="shared" si="4"/>
        <v>23</v>
      </c>
      <c r="W31" s="40"/>
      <c r="XEJ31" s="42"/>
      <c r="XEK31" s="42"/>
      <c r="XEL31" s="42"/>
      <c r="XEM31" s="42"/>
      <c r="XEN31" s="42"/>
      <c r="XEO31" s="42"/>
      <c r="XEP31" s="42"/>
      <c r="XEQ31" s="42"/>
      <c r="XER31" s="42"/>
      <c r="XES31" s="42"/>
      <c r="XET31" s="42"/>
      <c r="XEU31" s="42"/>
      <c r="XEV31" s="42"/>
      <c r="XEW31" s="42"/>
      <c r="XEX31" s="42"/>
      <c r="XEY31" s="42"/>
      <c r="XEZ31" s="42"/>
      <c r="XFA31" s="42"/>
      <c r="XFB31" s="42"/>
      <c r="XFC31" s="42"/>
    </row>
    <row r="32" s="3" customFormat="1" ht="20" customHeight="1" spans="1:16383">
      <c r="A32" s="20" t="s">
        <v>55</v>
      </c>
      <c r="B32" s="26">
        <v>6.4</v>
      </c>
      <c r="C32" s="25"/>
      <c r="D32" s="23"/>
      <c r="E32" s="23"/>
      <c r="F32" s="23"/>
      <c r="G32" s="23"/>
      <c r="H32" s="25">
        <v>45.6</v>
      </c>
      <c r="I32" s="25"/>
      <c r="J32" s="25"/>
      <c r="K32" s="25"/>
      <c r="L32" s="25"/>
      <c r="M32" s="25"/>
      <c r="N32" s="25"/>
      <c r="O32" s="35"/>
      <c r="P32" s="23"/>
      <c r="Q32" s="35"/>
      <c r="R32" s="35"/>
      <c r="S32" s="23"/>
      <c r="T32" s="23"/>
      <c r="U32" s="23"/>
      <c r="V32" s="19">
        <f t="shared" si="4"/>
        <v>52</v>
      </c>
      <c r="W32" s="40"/>
      <c r="XEJ32" s="42"/>
      <c r="XEK32" s="42"/>
      <c r="XEL32" s="42"/>
      <c r="XEM32" s="42"/>
      <c r="XEN32" s="42"/>
      <c r="XEO32" s="42"/>
      <c r="XEP32" s="42"/>
      <c r="XEQ32" s="42"/>
      <c r="XER32" s="42"/>
      <c r="XES32" s="42"/>
      <c r="XET32" s="42"/>
      <c r="XEU32" s="42"/>
      <c r="XEV32" s="42"/>
      <c r="XEW32" s="42"/>
      <c r="XEX32" s="42"/>
      <c r="XEY32" s="42"/>
      <c r="XEZ32" s="42"/>
      <c r="XFA32" s="42"/>
      <c r="XFB32" s="42"/>
      <c r="XFC32" s="42"/>
    </row>
    <row r="33" s="3" customFormat="1" ht="20" customHeight="1" spans="1:16383">
      <c r="A33" s="20" t="s">
        <v>56</v>
      </c>
      <c r="B33" s="26"/>
      <c r="C33" s="25"/>
      <c r="D33" s="23"/>
      <c r="E33" s="23"/>
      <c r="F33" s="23"/>
      <c r="G33" s="23"/>
      <c r="H33" s="25">
        <v>16.8</v>
      </c>
      <c r="I33" s="25"/>
      <c r="J33" s="25"/>
      <c r="K33" s="25"/>
      <c r="L33" s="25"/>
      <c r="M33" s="25"/>
      <c r="N33" s="25"/>
      <c r="O33" s="35"/>
      <c r="P33" s="23"/>
      <c r="Q33" s="35"/>
      <c r="R33" s="35"/>
      <c r="S33" s="23"/>
      <c r="T33" s="23"/>
      <c r="U33" s="23"/>
      <c r="V33" s="19">
        <f t="shared" si="4"/>
        <v>16.8</v>
      </c>
      <c r="W33" s="40"/>
      <c r="XEJ33" s="42"/>
      <c r="XEK33" s="42"/>
      <c r="XEL33" s="42"/>
      <c r="XEM33" s="42"/>
      <c r="XEN33" s="42"/>
      <c r="XEO33" s="42"/>
      <c r="XEP33" s="42"/>
      <c r="XEQ33" s="42"/>
      <c r="XER33" s="42"/>
      <c r="XES33" s="42"/>
      <c r="XET33" s="42"/>
      <c r="XEU33" s="42"/>
      <c r="XEV33" s="42"/>
      <c r="XEW33" s="42"/>
      <c r="XEX33" s="42"/>
      <c r="XEY33" s="42"/>
      <c r="XEZ33" s="42"/>
      <c r="XFA33" s="42"/>
      <c r="XFB33" s="42"/>
      <c r="XFC33" s="42"/>
    </row>
    <row r="34" s="3" customFormat="1" ht="20" customHeight="1" spans="1:16383">
      <c r="A34" s="20" t="s">
        <v>57</v>
      </c>
      <c r="B34" s="26">
        <v>9.6</v>
      </c>
      <c r="C34" s="25"/>
      <c r="D34" s="23"/>
      <c r="E34" s="23"/>
      <c r="F34" s="25"/>
      <c r="G34" s="26">
        <v>2</v>
      </c>
      <c r="H34" s="26">
        <v>60</v>
      </c>
      <c r="I34" s="25"/>
      <c r="J34" s="25"/>
      <c r="K34" s="25"/>
      <c r="L34" s="25"/>
      <c r="M34" s="25"/>
      <c r="N34" s="25"/>
      <c r="O34" s="35"/>
      <c r="P34" s="26">
        <v>1.5</v>
      </c>
      <c r="Q34" s="35"/>
      <c r="R34" s="35"/>
      <c r="S34" s="23"/>
      <c r="T34" s="23"/>
      <c r="U34" s="23"/>
      <c r="V34" s="19">
        <f t="shared" si="4"/>
        <v>73.1</v>
      </c>
      <c r="W34" s="40"/>
      <c r="XEJ34" s="42"/>
      <c r="XEK34" s="42"/>
      <c r="XEL34" s="42"/>
      <c r="XEM34" s="42"/>
      <c r="XEN34" s="42"/>
      <c r="XEO34" s="42"/>
      <c r="XEP34" s="42"/>
      <c r="XEQ34" s="42"/>
      <c r="XER34" s="42"/>
      <c r="XES34" s="42"/>
      <c r="XET34" s="42"/>
      <c r="XEU34" s="42"/>
      <c r="XEV34" s="42"/>
      <c r="XEW34" s="42"/>
      <c r="XEX34" s="42"/>
      <c r="XEY34" s="42"/>
      <c r="XEZ34" s="42"/>
      <c r="XFA34" s="42"/>
      <c r="XFB34" s="42"/>
      <c r="XFC34" s="42"/>
    </row>
    <row r="35" s="3" customFormat="1" ht="20" customHeight="1" spans="1:16383">
      <c r="A35" s="20" t="s">
        <v>58</v>
      </c>
      <c r="B35" s="26"/>
      <c r="C35" s="25"/>
      <c r="D35" s="23"/>
      <c r="E35" s="23"/>
      <c r="F35" s="23"/>
      <c r="G35" s="23"/>
      <c r="H35" s="25">
        <v>9.6</v>
      </c>
      <c r="I35" s="25"/>
      <c r="J35" s="25"/>
      <c r="K35" s="25"/>
      <c r="L35" s="25"/>
      <c r="M35" s="25"/>
      <c r="N35" s="25"/>
      <c r="O35" s="35"/>
      <c r="P35" s="23"/>
      <c r="Q35" s="35"/>
      <c r="R35" s="35"/>
      <c r="S35" s="23"/>
      <c r="T35" s="23"/>
      <c r="U35" s="23"/>
      <c r="V35" s="19">
        <f t="shared" si="4"/>
        <v>9.6</v>
      </c>
      <c r="W35" s="40"/>
      <c r="XEJ35" s="42"/>
      <c r="XEK35" s="42"/>
      <c r="XEL35" s="42"/>
      <c r="XEM35" s="42"/>
      <c r="XEN35" s="42"/>
      <c r="XEO35" s="42"/>
      <c r="XEP35" s="42"/>
      <c r="XEQ35" s="42"/>
      <c r="XER35" s="42"/>
      <c r="XES35" s="42"/>
      <c r="XET35" s="42"/>
      <c r="XEU35" s="42"/>
      <c r="XEV35" s="42"/>
      <c r="XEW35" s="42"/>
      <c r="XEX35" s="42"/>
      <c r="XEY35" s="42"/>
      <c r="XEZ35" s="42"/>
      <c r="XFA35" s="42"/>
      <c r="XFB35" s="42"/>
      <c r="XFC35" s="42"/>
    </row>
    <row r="36" s="1" customFormat="1" ht="20" customHeight="1" spans="1:16382">
      <c r="A36" s="20" t="s">
        <v>59</v>
      </c>
      <c r="B36" s="26">
        <v>12.8</v>
      </c>
      <c r="C36" s="25"/>
      <c r="D36" s="23"/>
      <c r="E36" s="23"/>
      <c r="F36" s="23"/>
      <c r="G36" s="23"/>
      <c r="H36" s="25"/>
      <c r="I36" s="25"/>
      <c r="J36" s="25"/>
      <c r="K36" s="25"/>
      <c r="L36" s="25"/>
      <c r="M36" s="25"/>
      <c r="N36" s="25"/>
      <c r="O36" s="35"/>
      <c r="P36" s="23"/>
      <c r="Q36" s="35"/>
      <c r="R36" s="35"/>
      <c r="S36" s="23"/>
      <c r="T36" s="23"/>
      <c r="U36" s="23"/>
      <c r="V36" s="19">
        <f t="shared" si="4"/>
        <v>12.8</v>
      </c>
      <c r="W36" s="8"/>
      <c r="XEJ36" s="9"/>
      <c r="XEK36" s="9"/>
      <c r="XEL36" s="9"/>
      <c r="XEM36" s="9"/>
      <c r="XEN36" s="9"/>
      <c r="XEO36" s="9"/>
      <c r="XEP36" s="9"/>
      <c r="XEQ36" s="9"/>
      <c r="XER36" s="9"/>
      <c r="XES36" s="9"/>
      <c r="XET36" s="9"/>
      <c r="XEU36" s="9"/>
      <c r="XEV36" s="9"/>
      <c r="XEW36" s="9"/>
      <c r="XEX36" s="9"/>
      <c r="XEY36" s="9"/>
      <c r="XEZ36" s="9"/>
      <c r="XFA36" s="9"/>
      <c r="XFB36" s="9"/>
    </row>
    <row r="37" s="1" customFormat="1" ht="20" customHeight="1" spans="1:16382">
      <c r="A37" s="20" t="s">
        <v>60</v>
      </c>
      <c r="B37" s="26">
        <v>3.2</v>
      </c>
      <c r="C37" s="25"/>
      <c r="D37" s="23"/>
      <c r="E37" s="23"/>
      <c r="F37" s="23"/>
      <c r="G37" s="23"/>
      <c r="H37" s="26">
        <v>9.6</v>
      </c>
      <c r="I37" s="25"/>
      <c r="J37" s="25"/>
      <c r="K37" s="25"/>
      <c r="L37" s="25"/>
      <c r="M37" s="25"/>
      <c r="N37" s="25"/>
      <c r="O37" s="35"/>
      <c r="P37" s="23"/>
      <c r="Q37" s="35"/>
      <c r="R37" s="35"/>
      <c r="S37" s="23"/>
      <c r="T37" s="23"/>
      <c r="U37" s="23"/>
      <c r="V37" s="19">
        <f t="shared" si="4"/>
        <v>12.8</v>
      </c>
      <c r="W37" s="8"/>
      <c r="XEJ37" s="9"/>
      <c r="XEK37" s="9"/>
      <c r="XEL37" s="9"/>
      <c r="XEM37" s="9"/>
      <c r="XEN37" s="9"/>
      <c r="XEO37" s="9"/>
      <c r="XEP37" s="9"/>
      <c r="XEQ37" s="9"/>
      <c r="XER37" s="9"/>
      <c r="XES37" s="9"/>
      <c r="XET37" s="9"/>
      <c r="XEU37" s="9"/>
      <c r="XEV37" s="9"/>
      <c r="XEW37" s="9"/>
      <c r="XEX37" s="9"/>
      <c r="XEY37" s="9"/>
      <c r="XEZ37" s="9"/>
      <c r="XFA37" s="9"/>
      <c r="XFB37" s="9"/>
    </row>
    <row r="38" s="1" customFormat="1" ht="20" customHeight="1" spans="1:16382">
      <c r="A38" s="20" t="s">
        <v>61</v>
      </c>
      <c r="B38" s="26">
        <v>12.8</v>
      </c>
      <c r="C38" s="25"/>
      <c r="D38" s="23"/>
      <c r="E38" s="23"/>
      <c r="F38" s="23"/>
      <c r="G38" s="23"/>
      <c r="H38" s="25"/>
      <c r="I38" s="25"/>
      <c r="J38" s="25"/>
      <c r="K38" s="25"/>
      <c r="L38" s="25"/>
      <c r="M38" s="25"/>
      <c r="N38" s="25"/>
      <c r="O38" s="35"/>
      <c r="P38" s="23"/>
      <c r="Q38" s="35"/>
      <c r="R38" s="35"/>
      <c r="S38" s="23"/>
      <c r="T38" s="23"/>
      <c r="U38" s="23"/>
      <c r="V38" s="19">
        <f t="shared" si="4"/>
        <v>12.8</v>
      </c>
      <c r="W38" s="8"/>
      <c r="XEJ38" s="9"/>
      <c r="XEK38" s="9"/>
      <c r="XEL38" s="9"/>
      <c r="XEM38" s="9"/>
      <c r="XEN38" s="9"/>
      <c r="XEO38" s="9"/>
      <c r="XEP38" s="9"/>
      <c r="XEQ38" s="9"/>
      <c r="XER38" s="9"/>
      <c r="XES38" s="9"/>
      <c r="XET38" s="9"/>
      <c r="XEU38" s="9"/>
      <c r="XEV38" s="9"/>
      <c r="XEW38" s="9"/>
      <c r="XEX38" s="9"/>
      <c r="XEY38" s="9"/>
      <c r="XEZ38" s="9"/>
      <c r="XFA38" s="9"/>
      <c r="XFB38" s="9"/>
    </row>
    <row r="39" s="3" customFormat="1" ht="20" customHeight="1" spans="1:16383">
      <c r="A39" s="20" t="s">
        <v>62</v>
      </c>
      <c r="B39" s="26"/>
      <c r="C39" s="25"/>
      <c r="D39" s="23"/>
      <c r="E39" s="23"/>
      <c r="F39" s="23"/>
      <c r="G39" s="23"/>
      <c r="H39" s="25">
        <v>14.4</v>
      </c>
      <c r="I39" s="25"/>
      <c r="J39" s="25"/>
      <c r="K39" s="25"/>
      <c r="L39" s="25"/>
      <c r="M39" s="25"/>
      <c r="N39" s="25"/>
      <c r="O39" s="35"/>
      <c r="P39" s="23"/>
      <c r="Q39" s="35"/>
      <c r="R39" s="35"/>
      <c r="S39" s="23"/>
      <c r="T39" s="23"/>
      <c r="U39" s="23"/>
      <c r="V39" s="19">
        <f t="shared" si="4"/>
        <v>14.4</v>
      </c>
      <c r="W39" s="40"/>
      <c r="XEJ39" s="42"/>
      <c r="XEK39" s="42"/>
      <c r="XEL39" s="42"/>
      <c r="XEM39" s="42"/>
      <c r="XEN39" s="42"/>
      <c r="XEO39" s="42"/>
      <c r="XEP39" s="42"/>
      <c r="XEQ39" s="42"/>
      <c r="XER39" s="42"/>
      <c r="XES39" s="42"/>
      <c r="XET39" s="42"/>
      <c r="XEU39" s="42"/>
      <c r="XEV39" s="42"/>
      <c r="XEW39" s="42"/>
      <c r="XEX39" s="42"/>
      <c r="XEY39" s="42"/>
      <c r="XEZ39" s="42"/>
      <c r="XFA39" s="42"/>
      <c r="XFB39" s="42"/>
      <c r="XFC39" s="42"/>
    </row>
    <row r="40" s="1" customFormat="1" ht="20" customHeight="1" spans="1:16382">
      <c r="A40" s="20" t="s">
        <v>63</v>
      </c>
      <c r="B40" s="25">
        <v>41.6</v>
      </c>
      <c r="C40" s="25">
        <v>0</v>
      </c>
      <c r="D40" s="25">
        <v>37.8</v>
      </c>
      <c r="E40" s="25">
        <v>24</v>
      </c>
      <c r="F40" s="25">
        <v>66</v>
      </c>
      <c r="G40" s="23">
        <v>40</v>
      </c>
      <c r="H40" s="25">
        <v>0</v>
      </c>
      <c r="I40" s="25">
        <v>300</v>
      </c>
      <c r="J40" s="25">
        <v>300</v>
      </c>
      <c r="K40" s="25">
        <v>200</v>
      </c>
      <c r="L40" s="25">
        <v>0</v>
      </c>
      <c r="M40" s="25">
        <v>450</v>
      </c>
      <c r="N40" s="25">
        <v>1200</v>
      </c>
      <c r="O40" s="25">
        <v>200</v>
      </c>
      <c r="P40" s="25">
        <v>151.8</v>
      </c>
      <c r="Q40" s="25">
        <v>1680</v>
      </c>
      <c r="R40" s="25">
        <v>412.5</v>
      </c>
      <c r="S40" s="25">
        <v>600</v>
      </c>
      <c r="T40" s="25">
        <v>0</v>
      </c>
      <c r="U40" s="25">
        <v>0</v>
      </c>
      <c r="V40" s="19">
        <f t="shared" si="4"/>
        <v>5703.7</v>
      </c>
      <c r="W40" s="8"/>
      <c r="XEJ40" s="9"/>
      <c r="XEK40" s="9"/>
      <c r="XEL40" s="9"/>
      <c r="XEM40" s="9"/>
      <c r="XEN40" s="9"/>
      <c r="XEO40" s="9"/>
      <c r="XEP40" s="9"/>
      <c r="XEQ40" s="9"/>
      <c r="XER40" s="9"/>
      <c r="XES40" s="9"/>
      <c r="XET40" s="9"/>
      <c r="XEU40" s="9"/>
      <c r="XEV40" s="9"/>
      <c r="XEW40" s="9"/>
      <c r="XEX40" s="9"/>
      <c r="XEY40" s="9"/>
      <c r="XEZ40" s="9"/>
      <c r="XFA40" s="9"/>
      <c r="XFB40" s="9"/>
    </row>
    <row r="41" s="1" customFormat="1" ht="20" customHeight="1" spans="1:16382">
      <c r="A41" s="20" t="s">
        <v>64</v>
      </c>
      <c r="B41" s="23">
        <v>57.6</v>
      </c>
      <c r="C41" s="23">
        <v>0</v>
      </c>
      <c r="D41" s="23">
        <v>51.24</v>
      </c>
      <c r="E41" s="23">
        <v>28.8</v>
      </c>
      <c r="F41" s="23">
        <v>66</v>
      </c>
      <c r="G41" s="23">
        <v>66</v>
      </c>
      <c r="H41" s="23">
        <v>0</v>
      </c>
      <c r="I41" s="23">
        <v>300</v>
      </c>
      <c r="J41" s="23">
        <v>300</v>
      </c>
      <c r="K41" s="23">
        <v>200</v>
      </c>
      <c r="L41" s="23">
        <v>240</v>
      </c>
      <c r="M41" s="23">
        <v>150</v>
      </c>
      <c r="N41" s="23">
        <v>1000</v>
      </c>
      <c r="O41" s="23">
        <v>200</v>
      </c>
      <c r="P41" s="23">
        <v>262.4</v>
      </c>
      <c r="Q41" s="23">
        <v>400</v>
      </c>
      <c r="R41" s="23">
        <v>553</v>
      </c>
      <c r="S41" s="23">
        <v>300</v>
      </c>
      <c r="T41" s="23">
        <v>0</v>
      </c>
      <c r="U41" s="23">
        <v>0</v>
      </c>
      <c r="V41" s="17">
        <f t="shared" si="4"/>
        <v>4175.04</v>
      </c>
      <c r="W41" s="8"/>
      <c r="XEJ41" s="9"/>
      <c r="XEK41" s="9"/>
      <c r="XEL41" s="9"/>
      <c r="XEM41" s="9"/>
      <c r="XEN41" s="9"/>
      <c r="XEO41" s="9"/>
      <c r="XEP41" s="9"/>
      <c r="XEQ41" s="9"/>
      <c r="XER41" s="9"/>
      <c r="XES41" s="9"/>
      <c r="XET41" s="9"/>
      <c r="XEU41" s="9"/>
      <c r="XEV41" s="9"/>
      <c r="XEW41" s="9"/>
      <c r="XEX41" s="9"/>
      <c r="XEY41" s="9"/>
      <c r="XEZ41" s="9"/>
      <c r="XFA41" s="9"/>
      <c r="XFB41" s="9"/>
    </row>
    <row r="42" s="1" customFormat="1" ht="20" customHeight="1" spans="1:16382">
      <c r="A42" s="20" t="s">
        <v>65</v>
      </c>
      <c r="B42" s="25">
        <v>54.4</v>
      </c>
      <c r="C42" s="25">
        <v>0</v>
      </c>
      <c r="D42" s="25">
        <v>47.88</v>
      </c>
      <c r="E42" s="25">
        <v>27.2</v>
      </c>
      <c r="F42" s="25">
        <v>82.5</v>
      </c>
      <c r="G42" s="25">
        <v>54</v>
      </c>
      <c r="H42" s="25">
        <v>7.2</v>
      </c>
      <c r="I42" s="25">
        <v>300</v>
      </c>
      <c r="J42" s="25">
        <v>300</v>
      </c>
      <c r="K42" s="25">
        <v>200</v>
      </c>
      <c r="L42" s="25">
        <v>0</v>
      </c>
      <c r="M42" s="25">
        <v>0</v>
      </c>
      <c r="N42" s="25">
        <v>1000</v>
      </c>
      <c r="O42" s="25">
        <v>200</v>
      </c>
      <c r="P42" s="25">
        <v>174.9</v>
      </c>
      <c r="Q42" s="25">
        <v>0</v>
      </c>
      <c r="R42" s="25">
        <v>62.5</v>
      </c>
      <c r="S42" s="25">
        <v>600</v>
      </c>
      <c r="T42" s="25">
        <v>0</v>
      </c>
      <c r="U42" s="25">
        <v>0</v>
      </c>
      <c r="V42" s="27">
        <f t="shared" si="4"/>
        <v>3110.58</v>
      </c>
      <c r="W42" s="8"/>
      <c r="XEJ42" s="9"/>
      <c r="XEK42" s="9"/>
      <c r="XEL42" s="9"/>
      <c r="XEM42" s="9"/>
      <c r="XEN42" s="9"/>
      <c r="XEO42" s="9"/>
      <c r="XEP42" s="9"/>
      <c r="XEQ42" s="9"/>
      <c r="XER42" s="9"/>
      <c r="XES42" s="9"/>
      <c r="XET42" s="9"/>
      <c r="XEU42" s="9"/>
      <c r="XEV42" s="9"/>
      <c r="XEW42" s="9"/>
      <c r="XEX42" s="9"/>
      <c r="XEY42" s="9"/>
      <c r="XEZ42" s="9"/>
      <c r="XFA42" s="9"/>
      <c r="XFB42" s="9"/>
    </row>
    <row r="43" s="1" customFormat="1" ht="20" customHeight="1" spans="1:23">
      <c r="A43" s="16" t="s">
        <v>66</v>
      </c>
      <c r="B43" s="27">
        <f>SUM(B44:B78)</f>
        <v>0</v>
      </c>
      <c r="C43" s="27">
        <f t="shared" ref="C43:V43" si="5">SUM(C44:C78)</f>
        <v>0</v>
      </c>
      <c r="D43" s="27">
        <f t="shared" si="5"/>
        <v>0</v>
      </c>
      <c r="E43" s="27">
        <f t="shared" si="5"/>
        <v>0</v>
      </c>
      <c r="F43" s="27">
        <f t="shared" si="5"/>
        <v>0</v>
      </c>
      <c r="G43" s="27">
        <f t="shared" si="5"/>
        <v>36</v>
      </c>
      <c r="H43" s="27">
        <f t="shared" si="5"/>
        <v>180</v>
      </c>
      <c r="I43" s="27">
        <f t="shared" si="5"/>
        <v>0</v>
      </c>
      <c r="J43" s="27">
        <f t="shared" si="5"/>
        <v>0</v>
      </c>
      <c r="K43" s="27">
        <f t="shared" si="5"/>
        <v>0</v>
      </c>
      <c r="L43" s="27">
        <f t="shared" si="5"/>
        <v>0</v>
      </c>
      <c r="M43" s="27">
        <f t="shared" si="5"/>
        <v>150</v>
      </c>
      <c r="N43" s="27">
        <f t="shared" si="5"/>
        <v>0</v>
      </c>
      <c r="O43" s="27">
        <f t="shared" si="5"/>
        <v>0</v>
      </c>
      <c r="P43" s="27">
        <f t="shared" si="5"/>
        <v>78</v>
      </c>
      <c r="Q43" s="27">
        <f t="shared" si="5"/>
        <v>0</v>
      </c>
      <c r="R43" s="27">
        <f t="shared" si="5"/>
        <v>0</v>
      </c>
      <c r="S43" s="27">
        <f t="shared" si="5"/>
        <v>200</v>
      </c>
      <c r="T43" s="27">
        <f t="shared" si="5"/>
        <v>0</v>
      </c>
      <c r="U43" s="27">
        <f t="shared" si="5"/>
        <v>0</v>
      </c>
      <c r="V43" s="27">
        <f t="shared" si="5"/>
        <v>644</v>
      </c>
      <c r="W43" s="8"/>
    </row>
    <row r="44" s="1" customFormat="1" ht="20" customHeight="1" spans="1:23">
      <c r="A44" s="28" t="s">
        <v>67</v>
      </c>
      <c r="B44" s="29"/>
      <c r="C44" s="29"/>
      <c r="D44" s="17"/>
      <c r="E44" s="17"/>
      <c r="F44" s="29"/>
      <c r="G44" s="25"/>
      <c r="H44" s="32">
        <v>12</v>
      </c>
      <c r="I44" s="29"/>
      <c r="J44" s="29"/>
      <c r="K44" s="29"/>
      <c r="L44" s="29"/>
      <c r="M44" s="29"/>
      <c r="N44" s="29"/>
      <c r="O44" s="36"/>
      <c r="P44" s="23"/>
      <c r="Q44" s="36"/>
      <c r="R44" s="36"/>
      <c r="S44" s="17"/>
      <c r="T44" s="36"/>
      <c r="U44" s="17"/>
      <c r="V44" s="19">
        <f t="shared" ref="V43:V54" si="6">SUM(B44:U44)</f>
        <v>12</v>
      </c>
      <c r="W44" s="8"/>
    </row>
    <row r="45" s="1" customFormat="1" ht="20" customHeight="1" spans="1:23">
      <c r="A45" s="28" t="s">
        <v>68</v>
      </c>
      <c r="B45" s="29"/>
      <c r="C45" s="29"/>
      <c r="D45" s="17"/>
      <c r="E45" s="17"/>
      <c r="F45" s="29"/>
      <c r="G45" s="25"/>
      <c r="H45" s="32">
        <v>12</v>
      </c>
      <c r="I45" s="29"/>
      <c r="J45" s="17"/>
      <c r="K45" s="29"/>
      <c r="L45" s="29"/>
      <c r="M45" s="29"/>
      <c r="N45" s="29"/>
      <c r="O45" s="36"/>
      <c r="P45" s="23"/>
      <c r="Q45" s="36"/>
      <c r="R45" s="36"/>
      <c r="S45" s="17"/>
      <c r="T45" s="36"/>
      <c r="U45" s="17"/>
      <c r="V45" s="19">
        <f t="shared" si="6"/>
        <v>12</v>
      </c>
      <c r="W45" s="8"/>
    </row>
    <row r="46" s="1" customFormat="1" ht="20" customHeight="1" spans="1:23">
      <c r="A46" s="28" t="s">
        <v>69</v>
      </c>
      <c r="B46" s="29"/>
      <c r="C46" s="29"/>
      <c r="D46" s="17"/>
      <c r="E46" s="17"/>
      <c r="F46" s="29"/>
      <c r="G46" s="25"/>
      <c r="H46" s="32">
        <v>19.2</v>
      </c>
      <c r="I46" s="29"/>
      <c r="J46" s="17"/>
      <c r="K46" s="29"/>
      <c r="L46" s="29"/>
      <c r="M46" s="29"/>
      <c r="N46" s="29"/>
      <c r="O46" s="36"/>
      <c r="P46" s="23"/>
      <c r="Q46" s="36"/>
      <c r="R46" s="36"/>
      <c r="S46" s="17"/>
      <c r="T46" s="36"/>
      <c r="U46" s="17"/>
      <c r="V46" s="19">
        <f t="shared" si="6"/>
        <v>19.2</v>
      </c>
      <c r="W46" s="8"/>
    </row>
    <row r="47" s="1" customFormat="1" ht="20" customHeight="1" spans="1:23">
      <c r="A47" s="28" t="s">
        <v>70</v>
      </c>
      <c r="B47" s="29"/>
      <c r="C47" s="29"/>
      <c r="D47" s="17"/>
      <c r="E47" s="17"/>
      <c r="F47" s="29"/>
      <c r="G47" s="25"/>
      <c r="H47" s="32">
        <v>19.2</v>
      </c>
      <c r="I47" s="29"/>
      <c r="J47" s="17"/>
      <c r="K47" s="29"/>
      <c r="L47" s="29"/>
      <c r="M47" s="29"/>
      <c r="N47" s="29"/>
      <c r="O47" s="36"/>
      <c r="P47" s="23"/>
      <c r="Q47" s="36"/>
      <c r="R47" s="36"/>
      <c r="S47" s="17"/>
      <c r="T47" s="36"/>
      <c r="U47" s="17"/>
      <c r="V47" s="19">
        <f t="shared" si="6"/>
        <v>19.2</v>
      </c>
      <c r="W47" s="8"/>
    </row>
    <row r="48" s="1" customFormat="1" ht="20" customHeight="1" spans="1:23">
      <c r="A48" s="28" t="s">
        <v>71</v>
      </c>
      <c r="B48" s="29"/>
      <c r="C48" s="29"/>
      <c r="D48" s="17"/>
      <c r="E48" s="17"/>
      <c r="F48" s="29"/>
      <c r="G48" s="25"/>
      <c r="H48" s="32">
        <v>26.4</v>
      </c>
      <c r="I48" s="29"/>
      <c r="J48" s="17"/>
      <c r="K48" s="29"/>
      <c r="L48" s="29"/>
      <c r="M48" s="29"/>
      <c r="N48" s="29"/>
      <c r="O48" s="36"/>
      <c r="P48" s="23"/>
      <c r="Q48" s="36"/>
      <c r="R48" s="36"/>
      <c r="S48" s="17"/>
      <c r="T48" s="36"/>
      <c r="U48" s="17"/>
      <c r="V48" s="19">
        <f t="shared" si="6"/>
        <v>26.4</v>
      </c>
      <c r="W48" s="8"/>
    </row>
    <row r="49" s="1" customFormat="1" ht="20" customHeight="1" spans="1:23">
      <c r="A49" s="28" t="s">
        <v>72</v>
      </c>
      <c r="B49" s="29"/>
      <c r="C49" s="29"/>
      <c r="D49" s="17"/>
      <c r="E49" s="17"/>
      <c r="F49" s="29"/>
      <c r="G49" s="25"/>
      <c r="H49" s="32">
        <v>14.4</v>
      </c>
      <c r="I49" s="29"/>
      <c r="J49" s="17"/>
      <c r="K49" s="29"/>
      <c r="L49" s="29"/>
      <c r="M49" s="29"/>
      <c r="N49" s="29"/>
      <c r="O49" s="36"/>
      <c r="P49" s="23"/>
      <c r="Q49" s="36"/>
      <c r="R49" s="36"/>
      <c r="S49" s="17"/>
      <c r="T49" s="36"/>
      <c r="U49" s="17"/>
      <c r="V49" s="19">
        <f t="shared" si="6"/>
        <v>14.4</v>
      </c>
      <c r="W49" s="8"/>
    </row>
    <row r="50" s="1" customFormat="1" ht="20" customHeight="1" spans="1:23">
      <c r="A50" s="28" t="s">
        <v>73</v>
      </c>
      <c r="B50" s="29"/>
      <c r="C50" s="29"/>
      <c r="D50" s="17"/>
      <c r="E50" s="17"/>
      <c r="F50" s="29"/>
      <c r="G50" s="25"/>
      <c r="H50" s="32">
        <v>7.2</v>
      </c>
      <c r="I50" s="29"/>
      <c r="J50" s="17"/>
      <c r="K50" s="29"/>
      <c r="L50" s="29"/>
      <c r="M50" s="29"/>
      <c r="N50" s="29"/>
      <c r="O50" s="36"/>
      <c r="P50" s="23"/>
      <c r="Q50" s="36"/>
      <c r="R50" s="36"/>
      <c r="S50" s="17"/>
      <c r="T50" s="36"/>
      <c r="U50" s="17"/>
      <c r="V50" s="19">
        <f t="shared" si="6"/>
        <v>7.2</v>
      </c>
      <c r="W50" s="8"/>
    </row>
    <row r="51" s="1" customFormat="1" ht="20" customHeight="1" spans="1:23">
      <c r="A51" s="28" t="s">
        <v>74</v>
      </c>
      <c r="B51" s="29"/>
      <c r="C51" s="29"/>
      <c r="D51" s="17"/>
      <c r="E51" s="17"/>
      <c r="F51" s="29"/>
      <c r="G51" s="25">
        <v>2</v>
      </c>
      <c r="H51" s="32"/>
      <c r="I51" s="29"/>
      <c r="J51" s="17"/>
      <c r="K51" s="29"/>
      <c r="L51" s="29"/>
      <c r="M51" s="29"/>
      <c r="N51" s="29"/>
      <c r="O51" s="36"/>
      <c r="P51" s="23">
        <v>4.5</v>
      </c>
      <c r="Q51" s="36"/>
      <c r="R51" s="36"/>
      <c r="S51" s="17"/>
      <c r="T51" s="36"/>
      <c r="U51" s="17"/>
      <c r="V51" s="19">
        <f t="shared" si="6"/>
        <v>6.5</v>
      </c>
      <c r="W51" s="8"/>
    </row>
    <row r="52" s="1" customFormat="1" ht="20" customHeight="1" spans="1:16382">
      <c r="A52" s="28" t="s">
        <v>75</v>
      </c>
      <c r="B52" s="29"/>
      <c r="C52" s="29"/>
      <c r="D52" s="17"/>
      <c r="E52" s="17"/>
      <c r="F52" s="29"/>
      <c r="G52" s="25">
        <v>2</v>
      </c>
      <c r="H52" s="32"/>
      <c r="I52" s="29"/>
      <c r="J52" s="17"/>
      <c r="K52" s="29"/>
      <c r="L52" s="29"/>
      <c r="M52" s="29"/>
      <c r="N52" s="29"/>
      <c r="O52" s="36"/>
      <c r="P52" s="23">
        <v>10.5</v>
      </c>
      <c r="Q52" s="36"/>
      <c r="R52" s="36"/>
      <c r="S52" s="17"/>
      <c r="T52" s="36"/>
      <c r="U52" s="17"/>
      <c r="V52" s="19">
        <f t="shared" si="6"/>
        <v>12.5</v>
      </c>
      <c r="W52" s="8"/>
      <c r="XEJ52" s="9"/>
      <c r="XEK52" s="9"/>
      <c r="XEL52" s="9"/>
      <c r="XEM52" s="9"/>
      <c r="XEN52" s="9"/>
      <c r="XEO52" s="9"/>
      <c r="XEP52" s="9"/>
      <c r="XEQ52" s="9"/>
      <c r="XER52" s="9"/>
      <c r="XES52" s="9"/>
      <c r="XET52" s="9"/>
      <c r="XEU52" s="9"/>
      <c r="XEV52" s="9"/>
      <c r="XEW52" s="9"/>
      <c r="XEX52" s="9"/>
      <c r="XEY52" s="9"/>
      <c r="XEZ52" s="9"/>
      <c r="XFA52" s="9"/>
      <c r="XFB52" s="9"/>
    </row>
    <row r="53" s="1" customFormat="1" ht="20" customHeight="1" spans="1:23">
      <c r="A53" s="28" t="s">
        <v>76</v>
      </c>
      <c r="B53" s="29"/>
      <c r="C53" s="29"/>
      <c r="D53" s="17"/>
      <c r="E53" s="17"/>
      <c r="F53" s="29"/>
      <c r="G53" s="25">
        <v>2</v>
      </c>
      <c r="H53" s="32"/>
      <c r="I53" s="29"/>
      <c r="J53" s="17"/>
      <c r="K53" s="29"/>
      <c r="L53" s="29"/>
      <c r="M53" s="29"/>
      <c r="N53" s="29"/>
      <c r="O53" s="36"/>
      <c r="P53" s="23">
        <v>4.5</v>
      </c>
      <c r="Q53" s="36"/>
      <c r="R53" s="36"/>
      <c r="S53" s="17"/>
      <c r="T53" s="36"/>
      <c r="U53" s="17"/>
      <c r="V53" s="19">
        <f t="shared" si="6"/>
        <v>6.5</v>
      </c>
      <c r="W53" s="8"/>
    </row>
    <row r="54" s="1" customFormat="1" ht="20" customHeight="1" spans="1:23">
      <c r="A54" s="28" t="s">
        <v>77</v>
      </c>
      <c r="B54" s="29"/>
      <c r="C54" s="29"/>
      <c r="D54" s="17"/>
      <c r="E54" s="17"/>
      <c r="F54" s="29"/>
      <c r="G54" s="25">
        <v>2</v>
      </c>
      <c r="H54" s="32"/>
      <c r="I54" s="29"/>
      <c r="J54" s="17"/>
      <c r="K54" s="29"/>
      <c r="L54" s="29"/>
      <c r="M54" s="29"/>
      <c r="N54" s="29"/>
      <c r="O54" s="36"/>
      <c r="P54" s="23">
        <v>1.5</v>
      </c>
      <c r="Q54" s="36"/>
      <c r="R54" s="36"/>
      <c r="S54" s="17"/>
      <c r="T54" s="36"/>
      <c r="U54" s="17"/>
      <c r="V54" s="19">
        <f t="shared" si="6"/>
        <v>3.5</v>
      </c>
      <c r="W54" s="8"/>
    </row>
    <row r="55" s="1" customFormat="1" ht="20" customHeight="1" spans="1:23">
      <c r="A55" s="28" t="s">
        <v>78</v>
      </c>
      <c r="B55" s="29"/>
      <c r="C55" s="29"/>
      <c r="D55" s="17"/>
      <c r="E55" s="17"/>
      <c r="F55" s="29"/>
      <c r="G55" s="25"/>
      <c r="H55" s="32">
        <v>7.2</v>
      </c>
      <c r="I55" s="29"/>
      <c r="J55" s="17"/>
      <c r="K55" s="29"/>
      <c r="L55" s="29"/>
      <c r="M55" s="29"/>
      <c r="N55" s="29"/>
      <c r="O55" s="36"/>
      <c r="P55" s="23"/>
      <c r="Q55" s="36"/>
      <c r="R55" s="36"/>
      <c r="S55" s="17"/>
      <c r="T55" s="36"/>
      <c r="U55" s="17"/>
      <c r="V55" s="19">
        <f t="shared" ref="V55:V70" si="7">SUM(B55:U55)</f>
        <v>7.2</v>
      </c>
      <c r="W55" s="8"/>
    </row>
    <row r="56" s="1" customFormat="1" ht="20" customHeight="1" spans="1:23">
      <c r="A56" s="28" t="s">
        <v>79</v>
      </c>
      <c r="B56" s="29"/>
      <c r="C56" s="29"/>
      <c r="D56" s="17"/>
      <c r="E56" s="17"/>
      <c r="F56" s="29"/>
      <c r="G56" s="25">
        <v>2</v>
      </c>
      <c r="H56" s="32"/>
      <c r="I56" s="29"/>
      <c r="J56" s="17"/>
      <c r="K56" s="29"/>
      <c r="L56" s="29"/>
      <c r="M56" s="29"/>
      <c r="N56" s="29"/>
      <c r="O56" s="36"/>
      <c r="P56" s="23">
        <v>13.5</v>
      </c>
      <c r="Q56" s="36"/>
      <c r="R56" s="36"/>
      <c r="S56" s="17"/>
      <c r="T56" s="36"/>
      <c r="U56" s="17"/>
      <c r="V56" s="19">
        <f t="shared" si="7"/>
        <v>15.5</v>
      </c>
      <c r="W56" s="8"/>
    </row>
    <row r="57" s="1" customFormat="1" ht="20" customHeight="1" spans="1:23">
      <c r="A57" s="28" t="s">
        <v>80</v>
      </c>
      <c r="B57" s="29"/>
      <c r="C57" s="29"/>
      <c r="D57" s="17"/>
      <c r="E57" s="17"/>
      <c r="F57" s="29"/>
      <c r="G57" s="25">
        <v>2</v>
      </c>
      <c r="H57" s="32"/>
      <c r="I57" s="29"/>
      <c r="J57" s="17"/>
      <c r="K57" s="29"/>
      <c r="L57" s="29"/>
      <c r="M57" s="29"/>
      <c r="N57" s="29"/>
      <c r="O57" s="36"/>
      <c r="P57" s="23">
        <v>4.5</v>
      </c>
      <c r="Q57" s="36"/>
      <c r="R57" s="36"/>
      <c r="S57" s="17"/>
      <c r="T57" s="36"/>
      <c r="U57" s="17"/>
      <c r="V57" s="19">
        <f t="shared" si="7"/>
        <v>6.5</v>
      </c>
      <c r="W57" s="8"/>
    </row>
    <row r="58" s="1" customFormat="1" ht="20" customHeight="1" spans="1:23">
      <c r="A58" s="28" t="s">
        <v>81</v>
      </c>
      <c r="B58" s="29"/>
      <c r="C58" s="29"/>
      <c r="D58" s="17"/>
      <c r="E58" s="17"/>
      <c r="F58" s="29"/>
      <c r="G58" s="25"/>
      <c r="H58" s="32">
        <v>7.2</v>
      </c>
      <c r="I58" s="29"/>
      <c r="J58" s="17"/>
      <c r="K58" s="29"/>
      <c r="L58" s="29"/>
      <c r="M58" s="29"/>
      <c r="N58" s="29"/>
      <c r="O58" s="36"/>
      <c r="P58" s="23"/>
      <c r="Q58" s="36"/>
      <c r="R58" s="36"/>
      <c r="S58" s="17"/>
      <c r="T58" s="36"/>
      <c r="U58" s="17"/>
      <c r="V58" s="19">
        <f t="shared" si="7"/>
        <v>7.2</v>
      </c>
      <c r="W58" s="8"/>
    </row>
    <row r="59" s="1" customFormat="1" ht="20" customHeight="1" spans="1:23">
      <c r="A59" s="28" t="s">
        <v>82</v>
      </c>
      <c r="B59" s="29"/>
      <c r="C59" s="29"/>
      <c r="D59" s="17"/>
      <c r="E59" s="17"/>
      <c r="F59" s="29"/>
      <c r="G59" s="25"/>
      <c r="H59" s="32">
        <v>7.2</v>
      </c>
      <c r="I59" s="29"/>
      <c r="J59" s="17"/>
      <c r="K59" s="29"/>
      <c r="L59" s="29"/>
      <c r="M59" s="29"/>
      <c r="N59" s="29"/>
      <c r="O59" s="36"/>
      <c r="P59" s="23"/>
      <c r="Q59" s="36"/>
      <c r="R59" s="36"/>
      <c r="S59" s="17"/>
      <c r="T59" s="36"/>
      <c r="U59" s="17"/>
      <c r="V59" s="19">
        <f t="shared" si="7"/>
        <v>7.2</v>
      </c>
      <c r="W59" s="8"/>
    </row>
    <row r="60" s="1" customFormat="1" ht="20" customHeight="1" spans="1:23">
      <c r="A60" s="28" t="s">
        <v>83</v>
      </c>
      <c r="B60" s="29"/>
      <c r="C60" s="29"/>
      <c r="D60" s="17"/>
      <c r="E60" s="17"/>
      <c r="F60" s="29"/>
      <c r="G60" s="25"/>
      <c r="H60" s="23">
        <v>21.6</v>
      </c>
      <c r="I60" s="29"/>
      <c r="J60" s="17"/>
      <c r="K60" s="29"/>
      <c r="L60" s="29"/>
      <c r="M60" s="29"/>
      <c r="N60" s="29"/>
      <c r="O60" s="36"/>
      <c r="P60" s="23"/>
      <c r="Q60" s="36"/>
      <c r="R60" s="36"/>
      <c r="S60" s="17"/>
      <c r="T60" s="36"/>
      <c r="U60" s="17"/>
      <c r="V60" s="19">
        <f t="shared" si="7"/>
        <v>21.6</v>
      </c>
      <c r="W60" s="8"/>
    </row>
    <row r="61" s="1" customFormat="1" ht="20" customHeight="1" spans="1:23">
      <c r="A61" s="28" t="s">
        <v>84</v>
      </c>
      <c r="B61" s="29"/>
      <c r="C61" s="29"/>
      <c r="D61" s="17"/>
      <c r="E61" s="17"/>
      <c r="F61" s="29"/>
      <c r="G61" s="25"/>
      <c r="H61" s="23">
        <v>2.4</v>
      </c>
      <c r="I61" s="29"/>
      <c r="J61" s="17"/>
      <c r="K61" s="29"/>
      <c r="L61" s="29"/>
      <c r="M61" s="29"/>
      <c r="N61" s="29"/>
      <c r="O61" s="36"/>
      <c r="P61" s="23"/>
      <c r="Q61" s="36"/>
      <c r="R61" s="36"/>
      <c r="S61" s="17"/>
      <c r="T61" s="36"/>
      <c r="U61" s="17"/>
      <c r="V61" s="19">
        <f t="shared" si="7"/>
        <v>2.4</v>
      </c>
      <c r="W61" s="8"/>
    </row>
    <row r="62" s="1" customFormat="1" ht="20" customHeight="1" spans="1:23">
      <c r="A62" s="28" t="s">
        <v>85</v>
      </c>
      <c r="B62" s="29"/>
      <c r="C62" s="29"/>
      <c r="D62" s="17"/>
      <c r="E62" s="17"/>
      <c r="F62" s="29"/>
      <c r="G62" s="25"/>
      <c r="H62" s="23">
        <v>4.8</v>
      </c>
      <c r="I62" s="29"/>
      <c r="J62" s="17"/>
      <c r="K62" s="29"/>
      <c r="L62" s="29"/>
      <c r="M62" s="29"/>
      <c r="N62" s="29"/>
      <c r="O62" s="36"/>
      <c r="P62" s="23"/>
      <c r="Q62" s="36"/>
      <c r="R62" s="36"/>
      <c r="S62" s="17"/>
      <c r="T62" s="36"/>
      <c r="U62" s="17"/>
      <c r="V62" s="19">
        <f t="shared" si="7"/>
        <v>4.8</v>
      </c>
      <c r="W62" s="8"/>
    </row>
    <row r="63" s="1" customFormat="1" ht="20" customHeight="1" spans="1:23">
      <c r="A63" s="28" t="s">
        <v>86</v>
      </c>
      <c r="B63" s="29"/>
      <c r="C63" s="29"/>
      <c r="D63" s="17"/>
      <c r="E63" s="17"/>
      <c r="F63" s="29"/>
      <c r="G63" s="25"/>
      <c r="H63" s="23">
        <v>2.4</v>
      </c>
      <c r="I63" s="29"/>
      <c r="J63" s="17"/>
      <c r="K63" s="29"/>
      <c r="L63" s="29"/>
      <c r="M63" s="29"/>
      <c r="N63" s="29"/>
      <c r="O63" s="36"/>
      <c r="P63" s="23"/>
      <c r="Q63" s="36"/>
      <c r="R63" s="36"/>
      <c r="S63" s="17"/>
      <c r="T63" s="36"/>
      <c r="U63" s="17"/>
      <c r="V63" s="19">
        <f t="shared" si="7"/>
        <v>2.4</v>
      </c>
      <c r="W63" s="8"/>
    </row>
    <row r="64" s="1" customFormat="1" ht="20" customHeight="1" spans="1:23">
      <c r="A64" s="28" t="s">
        <v>87</v>
      </c>
      <c r="B64" s="29"/>
      <c r="C64" s="29"/>
      <c r="D64" s="17"/>
      <c r="E64" s="17"/>
      <c r="F64" s="29"/>
      <c r="G64" s="25">
        <v>2</v>
      </c>
      <c r="H64" s="32"/>
      <c r="I64" s="29"/>
      <c r="J64" s="17"/>
      <c r="K64" s="29"/>
      <c r="L64" s="29"/>
      <c r="M64" s="29"/>
      <c r="N64" s="29"/>
      <c r="O64" s="36"/>
      <c r="P64" s="23">
        <v>15</v>
      </c>
      <c r="Q64" s="36"/>
      <c r="R64" s="36"/>
      <c r="S64" s="17"/>
      <c r="T64" s="36"/>
      <c r="U64" s="17"/>
      <c r="V64" s="19">
        <f t="shared" si="7"/>
        <v>17</v>
      </c>
      <c r="W64" s="8"/>
    </row>
    <row r="65" s="1" customFormat="1" ht="20" customHeight="1" spans="1:23">
      <c r="A65" s="28" t="s">
        <v>88</v>
      </c>
      <c r="B65" s="29"/>
      <c r="C65" s="29"/>
      <c r="D65" s="17"/>
      <c r="E65" s="17"/>
      <c r="F65" s="29"/>
      <c r="G65" s="25">
        <v>4</v>
      </c>
      <c r="H65" s="32"/>
      <c r="I65" s="29"/>
      <c r="J65" s="17"/>
      <c r="K65" s="29"/>
      <c r="L65" s="29"/>
      <c r="M65" s="46">
        <v>150</v>
      </c>
      <c r="N65" s="29"/>
      <c r="O65" s="36"/>
      <c r="P65" s="23">
        <v>1.5</v>
      </c>
      <c r="Q65" s="36"/>
      <c r="R65" s="36"/>
      <c r="S65" s="17"/>
      <c r="T65" s="36"/>
      <c r="U65" s="17"/>
      <c r="V65" s="19">
        <f t="shared" si="7"/>
        <v>155.5</v>
      </c>
      <c r="W65" s="8"/>
    </row>
    <row r="66" s="1" customFormat="1" ht="20" customHeight="1" spans="1:23">
      <c r="A66" s="28" t="s">
        <v>89</v>
      </c>
      <c r="B66" s="29"/>
      <c r="C66" s="29"/>
      <c r="D66" s="17"/>
      <c r="E66" s="17"/>
      <c r="F66" s="29"/>
      <c r="G66" s="25">
        <v>2</v>
      </c>
      <c r="H66" s="32"/>
      <c r="I66" s="29"/>
      <c r="J66" s="17"/>
      <c r="K66" s="29"/>
      <c r="L66" s="29"/>
      <c r="M66" s="29"/>
      <c r="N66" s="29"/>
      <c r="O66" s="36"/>
      <c r="P66" s="23">
        <v>6</v>
      </c>
      <c r="Q66" s="36"/>
      <c r="R66" s="36"/>
      <c r="S66" s="17"/>
      <c r="T66" s="36"/>
      <c r="U66" s="17"/>
      <c r="V66" s="19">
        <f t="shared" si="7"/>
        <v>8</v>
      </c>
      <c r="W66" s="8"/>
    </row>
    <row r="67" s="1" customFormat="1" ht="20" customHeight="1" spans="1:23">
      <c r="A67" s="28" t="s">
        <v>90</v>
      </c>
      <c r="B67" s="29"/>
      <c r="C67" s="29"/>
      <c r="D67" s="17"/>
      <c r="E67" s="17"/>
      <c r="F67" s="29"/>
      <c r="G67" s="25">
        <v>2</v>
      </c>
      <c r="H67" s="32"/>
      <c r="I67" s="29"/>
      <c r="J67" s="17"/>
      <c r="K67" s="29"/>
      <c r="L67" s="29"/>
      <c r="M67" s="29"/>
      <c r="N67" s="29"/>
      <c r="O67" s="36"/>
      <c r="P67" s="23">
        <v>1.5</v>
      </c>
      <c r="Q67" s="36"/>
      <c r="R67" s="36"/>
      <c r="S67" s="17"/>
      <c r="T67" s="36"/>
      <c r="U67" s="17"/>
      <c r="V67" s="19">
        <f t="shared" si="7"/>
        <v>3.5</v>
      </c>
      <c r="W67" s="8"/>
    </row>
    <row r="68" s="1" customFormat="1" ht="20" customHeight="1" spans="1:23">
      <c r="A68" s="28" t="s">
        <v>91</v>
      </c>
      <c r="B68" s="29"/>
      <c r="C68" s="29"/>
      <c r="D68" s="17"/>
      <c r="E68" s="17"/>
      <c r="F68" s="29"/>
      <c r="G68" s="25">
        <v>2</v>
      </c>
      <c r="H68" s="32"/>
      <c r="I68" s="29"/>
      <c r="J68" s="17"/>
      <c r="K68" s="29"/>
      <c r="L68" s="29"/>
      <c r="M68" s="29"/>
      <c r="N68" s="29"/>
      <c r="O68" s="36"/>
      <c r="P68" s="23">
        <v>1.5</v>
      </c>
      <c r="Q68" s="36"/>
      <c r="R68" s="36"/>
      <c r="S68" s="17"/>
      <c r="T68" s="36"/>
      <c r="U68" s="17"/>
      <c r="V68" s="19">
        <f t="shared" si="7"/>
        <v>3.5</v>
      </c>
      <c r="W68" s="8"/>
    </row>
    <row r="69" s="1" customFormat="1" ht="20" customHeight="1" spans="1:23">
      <c r="A69" s="28" t="s">
        <v>92</v>
      </c>
      <c r="B69" s="29"/>
      <c r="C69" s="29"/>
      <c r="D69" s="17"/>
      <c r="E69" s="17"/>
      <c r="F69" s="29"/>
      <c r="G69" s="25">
        <v>2</v>
      </c>
      <c r="H69" s="32"/>
      <c r="I69" s="29"/>
      <c r="J69" s="17"/>
      <c r="K69" s="29"/>
      <c r="L69" s="29"/>
      <c r="M69" s="29"/>
      <c r="N69" s="29"/>
      <c r="O69" s="36"/>
      <c r="P69" s="23">
        <v>1.5</v>
      </c>
      <c r="Q69" s="36"/>
      <c r="R69" s="36"/>
      <c r="S69" s="17"/>
      <c r="T69" s="36"/>
      <c r="U69" s="17"/>
      <c r="V69" s="19">
        <f t="shared" si="7"/>
        <v>3.5</v>
      </c>
      <c r="W69" s="8"/>
    </row>
    <row r="70" s="1" customFormat="1" ht="20" customHeight="1" spans="1:16382">
      <c r="A70" s="28" t="s">
        <v>93</v>
      </c>
      <c r="B70" s="29"/>
      <c r="C70" s="29"/>
      <c r="D70" s="17"/>
      <c r="E70" s="17"/>
      <c r="F70" s="29"/>
      <c r="G70" s="25">
        <v>2</v>
      </c>
      <c r="H70" s="32"/>
      <c r="I70" s="29"/>
      <c r="J70" s="17"/>
      <c r="K70" s="29"/>
      <c r="L70" s="29"/>
      <c r="M70" s="29"/>
      <c r="N70" s="29"/>
      <c r="O70" s="36"/>
      <c r="P70" s="23"/>
      <c r="Q70" s="36"/>
      <c r="R70" s="36"/>
      <c r="S70" s="17"/>
      <c r="T70" s="36"/>
      <c r="U70" s="17"/>
      <c r="V70" s="19">
        <f t="shared" si="7"/>
        <v>2</v>
      </c>
      <c r="W70" s="8"/>
      <c r="XEJ70" s="9"/>
      <c r="XEK70" s="9"/>
      <c r="XEL70" s="9"/>
      <c r="XEM70" s="9"/>
      <c r="XEN70" s="9"/>
      <c r="XEO70" s="9"/>
      <c r="XEP70" s="9"/>
      <c r="XEQ70" s="9"/>
      <c r="XER70" s="9"/>
      <c r="XES70" s="9"/>
      <c r="XET70" s="9"/>
      <c r="XEU70" s="9"/>
      <c r="XEV70" s="9"/>
      <c r="XEW70" s="9"/>
      <c r="XEX70" s="9"/>
      <c r="XEY70" s="9"/>
      <c r="XEZ70" s="9"/>
      <c r="XFA70" s="9"/>
      <c r="XFB70" s="9"/>
    </row>
    <row r="71" s="1" customFormat="1" ht="20" customHeight="1" spans="1:23">
      <c r="A71" s="28" t="s">
        <v>94</v>
      </c>
      <c r="B71" s="43"/>
      <c r="C71" s="43"/>
      <c r="D71" s="17"/>
      <c r="E71" s="17"/>
      <c r="F71" s="43"/>
      <c r="G71" s="25">
        <v>2</v>
      </c>
      <c r="H71" s="32"/>
      <c r="I71" s="43"/>
      <c r="J71" s="17"/>
      <c r="K71" s="43"/>
      <c r="L71" s="43"/>
      <c r="M71" s="43"/>
      <c r="N71" s="43"/>
      <c r="O71" s="36"/>
      <c r="P71" s="23">
        <v>4.5</v>
      </c>
      <c r="Q71" s="36"/>
      <c r="R71" s="36"/>
      <c r="S71" s="17"/>
      <c r="T71" s="36"/>
      <c r="U71" s="17"/>
      <c r="V71" s="19">
        <f t="shared" ref="V71:V80" si="8">SUM(B71:U71)</f>
        <v>6.5</v>
      </c>
      <c r="W71" s="8"/>
    </row>
    <row r="72" s="1" customFormat="1" ht="20" customHeight="1" spans="1:16383">
      <c r="A72" s="28" t="s">
        <v>95</v>
      </c>
      <c r="B72" s="44"/>
      <c r="C72" s="44"/>
      <c r="D72" s="23"/>
      <c r="E72" s="23"/>
      <c r="F72" s="44"/>
      <c r="G72" s="25">
        <v>2</v>
      </c>
      <c r="H72" s="32"/>
      <c r="I72" s="44"/>
      <c r="J72" s="23"/>
      <c r="K72" s="44"/>
      <c r="L72" s="44"/>
      <c r="M72" s="44"/>
      <c r="N72" s="44"/>
      <c r="O72" s="35"/>
      <c r="P72" s="23">
        <v>0</v>
      </c>
      <c r="Q72" s="35"/>
      <c r="R72" s="35"/>
      <c r="S72" s="23">
        <v>200</v>
      </c>
      <c r="T72" s="35"/>
      <c r="U72" s="23"/>
      <c r="V72" s="19">
        <f t="shared" si="8"/>
        <v>202</v>
      </c>
      <c r="W72" s="47"/>
      <c r="XEJ72" s="9"/>
      <c r="XEK72" s="9"/>
      <c r="XEL72" s="9"/>
      <c r="XEM72" s="9"/>
      <c r="XEN72" s="9"/>
      <c r="XEO72" s="9"/>
      <c r="XEP72" s="9"/>
      <c r="XEQ72" s="9"/>
      <c r="XER72" s="9"/>
      <c r="XES72" s="9"/>
      <c r="XET72" s="9"/>
      <c r="XEU72" s="9"/>
      <c r="XEV72" s="9"/>
      <c r="XEW72" s="9"/>
      <c r="XEX72" s="9"/>
      <c r="XEY72" s="9"/>
      <c r="XEZ72" s="9"/>
      <c r="XFA72" s="9"/>
      <c r="XFB72" s="9"/>
      <c r="XFC72" s="9"/>
    </row>
    <row r="73" s="1" customFormat="1" ht="20" customHeight="1" spans="1:23">
      <c r="A73" s="28" t="s">
        <v>96</v>
      </c>
      <c r="B73" s="43"/>
      <c r="C73" s="43"/>
      <c r="D73" s="17"/>
      <c r="E73" s="17"/>
      <c r="F73" s="43"/>
      <c r="G73" s="25">
        <v>2</v>
      </c>
      <c r="H73" s="32"/>
      <c r="I73" s="43"/>
      <c r="J73" s="17"/>
      <c r="K73" s="43"/>
      <c r="L73" s="43"/>
      <c r="M73" s="43"/>
      <c r="N73" s="43"/>
      <c r="O73" s="36"/>
      <c r="P73" s="23">
        <v>6</v>
      </c>
      <c r="Q73" s="36"/>
      <c r="R73" s="36"/>
      <c r="S73" s="17"/>
      <c r="T73" s="36"/>
      <c r="U73" s="17"/>
      <c r="V73" s="19">
        <f t="shared" si="8"/>
        <v>8</v>
      </c>
      <c r="W73" s="8"/>
    </row>
    <row r="74" s="1" customFormat="1" ht="20" customHeight="1" spans="1:23">
      <c r="A74" s="28" t="s">
        <v>97</v>
      </c>
      <c r="B74" s="43"/>
      <c r="C74" s="43"/>
      <c r="D74" s="17"/>
      <c r="E74" s="17"/>
      <c r="F74" s="43"/>
      <c r="G74" s="25">
        <v>2</v>
      </c>
      <c r="H74" s="45"/>
      <c r="I74" s="43"/>
      <c r="J74" s="17"/>
      <c r="K74" s="43"/>
      <c r="L74" s="43"/>
      <c r="M74" s="43"/>
      <c r="N74" s="43"/>
      <c r="O74" s="36"/>
      <c r="P74" s="23">
        <v>1.5</v>
      </c>
      <c r="Q74" s="36"/>
      <c r="R74" s="36"/>
      <c r="S74" s="17"/>
      <c r="T74" s="36"/>
      <c r="U74" s="17"/>
      <c r="V74" s="19">
        <f t="shared" si="8"/>
        <v>3.5</v>
      </c>
      <c r="W74" s="8"/>
    </row>
    <row r="75" s="1" customFormat="1" ht="20" customHeight="1" spans="1:23">
      <c r="A75" s="28" t="s">
        <v>98</v>
      </c>
      <c r="B75" s="29"/>
      <c r="C75" s="29"/>
      <c r="D75" s="17"/>
      <c r="E75" s="17"/>
      <c r="F75" s="29"/>
      <c r="G75" s="25"/>
      <c r="H75" s="32">
        <v>9.6</v>
      </c>
      <c r="I75" s="29"/>
      <c r="J75" s="17"/>
      <c r="K75" s="29"/>
      <c r="L75" s="29"/>
      <c r="M75" s="29"/>
      <c r="N75" s="29"/>
      <c r="O75" s="36"/>
      <c r="P75" s="23"/>
      <c r="Q75" s="36"/>
      <c r="R75" s="36"/>
      <c r="S75" s="17"/>
      <c r="T75" s="36"/>
      <c r="U75" s="17"/>
      <c r="V75" s="19">
        <f t="shared" si="8"/>
        <v>9.6</v>
      </c>
      <c r="W75" s="8"/>
    </row>
    <row r="76" s="1" customFormat="1" ht="20" customHeight="1" spans="1:23">
      <c r="A76" s="28" t="s">
        <v>99</v>
      </c>
      <c r="B76" s="29"/>
      <c r="C76" s="29"/>
      <c r="D76" s="17"/>
      <c r="E76" s="17"/>
      <c r="F76" s="29"/>
      <c r="G76" s="25"/>
      <c r="H76" s="32">
        <v>2.4</v>
      </c>
      <c r="I76" s="29"/>
      <c r="J76" s="17"/>
      <c r="K76" s="29"/>
      <c r="L76" s="29"/>
      <c r="M76" s="29"/>
      <c r="N76" s="29"/>
      <c r="O76" s="36"/>
      <c r="P76" s="23"/>
      <c r="Q76" s="36"/>
      <c r="R76" s="36"/>
      <c r="S76" s="17"/>
      <c r="T76" s="36"/>
      <c r="U76" s="17"/>
      <c r="V76" s="19">
        <f t="shared" si="8"/>
        <v>2.4</v>
      </c>
      <c r="W76" s="8"/>
    </row>
    <row r="77" s="1" customFormat="1" ht="20" customHeight="1" spans="1:23">
      <c r="A77" s="28" t="s">
        <v>100</v>
      </c>
      <c r="B77" s="29"/>
      <c r="C77" s="29"/>
      <c r="D77" s="17"/>
      <c r="E77" s="17"/>
      <c r="F77" s="29"/>
      <c r="G77" s="25"/>
      <c r="H77" s="32">
        <v>2.4</v>
      </c>
      <c r="I77" s="29"/>
      <c r="J77" s="17"/>
      <c r="K77" s="29"/>
      <c r="L77" s="29"/>
      <c r="M77" s="29"/>
      <c r="N77" s="29"/>
      <c r="O77" s="36"/>
      <c r="P77" s="23"/>
      <c r="Q77" s="36"/>
      <c r="R77" s="36"/>
      <c r="S77" s="17"/>
      <c r="T77" s="36"/>
      <c r="U77" s="17"/>
      <c r="V77" s="19">
        <f t="shared" si="8"/>
        <v>2.4</v>
      </c>
      <c r="W77" s="8"/>
    </row>
    <row r="78" s="1" customFormat="1" ht="20" customHeight="1" spans="1:23">
      <c r="A78" s="28" t="s">
        <v>101</v>
      </c>
      <c r="B78" s="29"/>
      <c r="C78" s="29"/>
      <c r="D78" s="17"/>
      <c r="E78" s="17"/>
      <c r="F78" s="29"/>
      <c r="G78" s="25"/>
      <c r="H78" s="32">
        <v>2.4</v>
      </c>
      <c r="I78" s="29"/>
      <c r="J78" s="17"/>
      <c r="K78" s="29"/>
      <c r="L78" s="29"/>
      <c r="M78" s="29"/>
      <c r="N78" s="29"/>
      <c r="O78" s="36"/>
      <c r="P78" s="23"/>
      <c r="Q78" s="36"/>
      <c r="R78" s="36"/>
      <c r="S78" s="17"/>
      <c r="T78" s="36"/>
      <c r="U78" s="17"/>
      <c r="V78" s="19">
        <f t="shared" si="8"/>
        <v>2.4</v>
      </c>
      <c r="W78" s="8"/>
    </row>
  </sheetData>
  <autoFilter ref="A5:U78">
    <extLst/>
  </autoFilter>
  <mergeCells count="7">
    <mergeCell ref="A2:V2"/>
    <mergeCell ref="U3:V3"/>
    <mergeCell ref="B4:H4"/>
    <mergeCell ref="I4:Q4"/>
    <mergeCell ref="S4:T4"/>
    <mergeCell ref="A4:A5"/>
    <mergeCell ref="V4:V5"/>
  </mergeCells>
  <printOptions horizontalCentered="1"/>
  <pageMargins left="0.590277777777778" right="0.590277777777778" top="0.354166666666667" bottom="0.354166666666667" header="0.511805555555556" footer="0.511805555555556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附件1民卫十年行动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2025-02-22T09:40:00Z</dcterms:created>
  <cp:lastPrinted>2025-04-04T00:05:00Z</cp:lastPrinted>
  <dcterms:modified xsi:type="dcterms:W3CDTF">2025-05-15T18:26:10Z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E6128C0FC14BB721C7FCEC67965DE439</vt:lpwstr>
  </property>
  <property fmtid="{D5CDD505-2E9C-101B-9397-08002B2CF9AE}" pid="3" name="KSOProductBuildVer">
    <vt:lpwstr>2052-11.8.2.12185</vt:lpwstr>
  </property>
</Properties>
</file>